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"/>
    </mc:Choice>
  </mc:AlternateContent>
  <bookViews>
    <workbookView xWindow="6336" yWindow="444" windowWidth="38400" windowHeight="2115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L149" i="1" l="1"/>
  <c r="J149" i="1"/>
  <c r="I149" i="1"/>
  <c r="H149" i="1"/>
  <c r="G149" i="1"/>
  <c r="F149" i="1"/>
  <c r="L106" i="1"/>
  <c r="J106" i="1"/>
  <c r="I106" i="1"/>
  <c r="H106" i="1"/>
  <c r="G106" i="1"/>
  <c r="F106" i="1"/>
  <c r="H35" i="1"/>
  <c r="G35" i="1"/>
  <c r="F35" i="1"/>
  <c r="L49" i="1"/>
  <c r="J49" i="1"/>
  <c r="I49" i="1"/>
  <c r="H49" i="1"/>
  <c r="G49" i="1"/>
  <c r="F49" i="1"/>
  <c r="L120" i="1" l="1"/>
  <c r="J120" i="1"/>
  <c r="I120" i="1"/>
  <c r="H120" i="1"/>
  <c r="G120" i="1"/>
  <c r="F120" i="1"/>
  <c r="L77" i="1"/>
  <c r="J77" i="1"/>
  <c r="I77" i="1"/>
  <c r="H77" i="1"/>
  <c r="G77" i="1"/>
  <c r="F77" i="1"/>
  <c r="B150" i="1" l="1"/>
  <c r="A150" i="1"/>
  <c r="B141" i="1"/>
  <c r="A141" i="1"/>
  <c r="L140" i="1"/>
  <c r="J140" i="1"/>
  <c r="I140" i="1"/>
  <c r="I150" i="1" s="1"/>
  <c r="H140" i="1"/>
  <c r="G140" i="1"/>
  <c r="F140" i="1"/>
  <c r="B135" i="1"/>
  <c r="A135" i="1"/>
  <c r="B127" i="1"/>
  <c r="A127" i="1"/>
  <c r="L126" i="1"/>
  <c r="J126" i="1"/>
  <c r="I126" i="1"/>
  <c r="H126" i="1"/>
  <c r="G126" i="1"/>
  <c r="F126" i="1"/>
  <c r="B121" i="1"/>
  <c r="A121" i="1"/>
  <c r="B113" i="1"/>
  <c r="A113" i="1"/>
  <c r="L112" i="1"/>
  <c r="J112" i="1"/>
  <c r="I112" i="1"/>
  <c r="I121" i="1" s="1"/>
  <c r="H112" i="1"/>
  <c r="G112" i="1"/>
  <c r="F112" i="1"/>
  <c r="B107" i="1"/>
  <c r="A107" i="1"/>
  <c r="B99" i="1"/>
  <c r="A99" i="1"/>
  <c r="L98" i="1"/>
  <c r="J98" i="1"/>
  <c r="I98" i="1"/>
  <c r="H98" i="1"/>
  <c r="G98" i="1"/>
  <c r="F98" i="1"/>
  <c r="B93" i="1"/>
  <c r="A93" i="1"/>
  <c r="L92" i="1"/>
  <c r="J92" i="1"/>
  <c r="I92" i="1"/>
  <c r="H92" i="1"/>
  <c r="G92" i="1"/>
  <c r="F92" i="1"/>
  <c r="B85" i="1"/>
  <c r="A85" i="1"/>
  <c r="L84" i="1"/>
  <c r="J84" i="1"/>
  <c r="I84" i="1"/>
  <c r="H84" i="1"/>
  <c r="G84" i="1"/>
  <c r="F84" i="1"/>
  <c r="B78" i="1"/>
  <c r="A78" i="1"/>
  <c r="B70" i="1"/>
  <c r="A70" i="1"/>
  <c r="L69" i="1"/>
  <c r="J69" i="1"/>
  <c r="I69" i="1"/>
  <c r="I78" i="1" s="1"/>
  <c r="H69" i="1"/>
  <c r="G69" i="1"/>
  <c r="F69" i="1"/>
  <c r="B64" i="1"/>
  <c r="A64" i="1"/>
  <c r="L63" i="1"/>
  <c r="J63" i="1"/>
  <c r="I63" i="1"/>
  <c r="H63" i="1"/>
  <c r="G63" i="1"/>
  <c r="F63" i="1"/>
  <c r="B56" i="1"/>
  <c r="A56" i="1"/>
  <c r="L55" i="1"/>
  <c r="J55" i="1"/>
  <c r="I55" i="1"/>
  <c r="H55" i="1"/>
  <c r="G55" i="1"/>
  <c r="F55" i="1"/>
  <c r="B50" i="1"/>
  <c r="A50" i="1"/>
  <c r="B42" i="1"/>
  <c r="A42" i="1"/>
  <c r="L41" i="1"/>
  <c r="J41" i="1"/>
  <c r="J50" i="1" s="1"/>
  <c r="I41" i="1"/>
  <c r="I50" i="1" s="1"/>
  <c r="H41" i="1"/>
  <c r="H50" i="1" s="1"/>
  <c r="G41" i="1"/>
  <c r="G50" i="1" s="1"/>
  <c r="F41" i="1"/>
  <c r="F50" i="1" s="1"/>
  <c r="B36" i="1"/>
  <c r="A36" i="1"/>
  <c r="B27" i="1"/>
  <c r="A27" i="1"/>
  <c r="L26" i="1"/>
  <c r="J26" i="1"/>
  <c r="I26" i="1"/>
  <c r="I36" i="1" s="1"/>
  <c r="H26" i="1"/>
  <c r="G26" i="1"/>
  <c r="F26" i="1"/>
  <c r="B21" i="1"/>
  <c r="A21" i="1"/>
  <c r="J20" i="1"/>
  <c r="H20" i="1"/>
  <c r="B13" i="1"/>
  <c r="A13" i="1"/>
  <c r="L12" i="1"/>
  <c r="J12" i="1"/>
  <c r="I12" i="1"/>
  <c r="I21" i="1" s="1"/>
  <c r="H12" i="1"/>
  <c r="G12" i="1"/>
  <c r="F12" i="1"/>
  <c r="I107" i="1" l="1"/>
  <c r="G135" i="1"/>
  <c r="L135" i="1"/>
  <c r="L121" i="1"/>
  <c r="F107" i="1"/>
  <c r="L107" i="1"/>
  <c r="G93" i="1"/>
  <c r="F93" i="1"/>
  <c r="I93" i="1"/>
  <c r="F78" i="1"/>
  <c r="I64" i="1"/>
  <c r="L64" i="1"/>
  <c r="L150" i="1"/>
  <c r="L50" i="1"/>
  <c r="F36" i="1"/>
  <c r="L21" i="1"/>
  <c r="H107" i="1"/>
  <c r="G107" i="1"/>
  <c r="G150" i="1"/>
  <c r="H135" i="1"/>
  <c r="I135" i="1"/>
  <c r="J135" i="1"/>
  <c r="G121" i="1"/>
  <c r="J121" i="1"/>
  <c r="H121" i="1"/>
  <c r="L78" i="1"/>
  <c r="J107" i="1"/>
  <c r="H93" i="1"/>
  <c r="J93" i="1"/>
  <c r="J150" i="1"/>
  <c r="H78" i="1"/>
  <c r="J78" i="1"/>
  <c r="F135" i="1"/>
  <c r="G64" i="1"/>
  <c r="H64" i="1"/>
  <c r="G78" i="1"/>
  <c r="F121" i="1"/>
  <c r="F64" i="1"/>
  <c r="H150" i="1"/>
  <c r="H36" i="1"/>
  <c r="J36" i="1"/>
  <c r="G36" i="1"/>
  <c r="L36" i="1"/>
  <c r="L93" i="1"/>
  <c r="J64" i="1"/>
  <c r="F150" i="1"/>
  <c r="H21" i="1"/>
  <c r="J21" i="1"/>
  <c r="G21" i="1"/>
  <c r="I151" i="1" l="1"/>
  <c r="F151" i="1"/>
  <c r="L151" i="1"/>
  <c r="H151" i="1"/>
  <c r="G151" i="1"/>
  <c r="J151" i="1"/>
</calcChain>
</file>

<file path=xl/sharedStrings.xml><?xml version="1.0" encoding="utf-8"?>
<sst xmlns="http://schemas.openxmlformats.org/spreadsheetml/2006/main" count="273" uniqueCount="89">
  <si>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</si>
  <si>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</si>
  <si>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</si>
  <si>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</si>
  <si>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</si>
  <si>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</si>
  <si>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</si>
  <si>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</si>
  <si>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</si>
  <si>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</si>
  <si>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</si>
  <si>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</si>
  <si>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</si>
  <si>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</si>
  <si>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</si>
  <si>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</si>
  <si>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</si>
  <si>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</si>
  <si>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</si>
  <si>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</si>
  <si>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</si>
  <si>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</si>
  <si>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</si>
  <si>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</si>
  <si>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</si>
  <si>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Сыр(порциями)</t>
  </si>
  <si>
    <t>гор.напиток</t>
  </si>
  <si>
    <t>хлеб</t>
  </si>
  <si>
    <t>фрукты</t>
  </si>
  <si>
    <t>Яблоки (порциями)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</si>
  <si>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</si>
  <si>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</si>
  <si>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</si>
  <si>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</si>
  <si>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</si>
  <si>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</si>
  <si>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</si>
  <si>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</si>
  <si>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</si>
  <si>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</si>
  <si>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</si>
  <si>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 xml:space="preserve">Чай с лимоном </t>
  </si>
  <si>
    <t xml:space="preserve">Чай с сахаром </t>
  </si>
  <si>
    <t xml:space="preserve">Запеканка творожная с морковью и молочным соусом </t>
  </si>
  <si>
    <t xml:space="preserve">Сыр (порциями) </t>
  </si>
  <si>
    <t xml:space="preserve">Яйца вареные </t>
  </si>
  <si>
    <t>Тефтели говяжьи со сметанным соусом и макаронными изделиями отварными</t>
  </si>
  <si>
    <t>15/М</t>
  </si>
  <si>
    <t>375,376/М</t>
  </si>
  <si>
    <t>Хлебный батон</t>
  </si>
  <si>
    <t>ТУ 9115-00</t>
  </si>
  <si>
    <t>338М</t>
  </si>
  <si>
    <t>291М</t>
  </si>
  <si>
    <t>Капуста тушеная</t>
  </si>
  <si>
    <t>139М</t>
  </si>
  <si>
    <t>Котлеты мясные (особые) с кашей пшенной рассыпчатой</t>
  </si>
  <si>
    <t>269М,171М</t>
  </si>
  <si>
    <t>Икра свекольная</t>
  </si>
  <si>
    <t>78Л</t>
  </si>
  <si>
    <t xml:space="preserve">Гуляш свиной с кашей  пшеничной </t>
  </si>
  <si>
    <t>175М</t>
  </si>
  <si>
    <t>15М</t>
  </si>
  <si>
    <t>Каша вязкая молочная "Дружба" с маслом</t>
  </si>
  <si>
    <t>209М</t>
  </si>
  <si>
    <t>Плов из птицы</t>
  </si>
  <si>
    <t xml:space="preserve">Котлеты рубленые из птицы со сметанным соусом  и кашей гречневой  </t>
  </si>
  <si>
    <t>294/330М</t>
  </si>
  <si>
    <t>279М,309М</t>
  </si>
  <si>
    <t>Огурец свежий</t>
  </si>
  <si>
    <t>71М</t>
  </si>
  <si>
    <t>260/171/302</t>
  </si>
  <si>
    <t xml:space="preserve">Каша молочная из овсяных хлопьев </t>
  </si>
  <si>
    <t>173М</t>
  </si>
  <si>
    <t>Масло сливочное</t>
  </si>
  <si>
    <t>14М</t>
  </si>
  <si>
    <t>Чай фруктовый</t>
  </si>
  <si>
    <t>Какао с молоком</t>
  </si>
  <si>
    <t>461Т</t>
  </si>
  <si>
    <t>427Т</t>
  </si>
  <si>
    <t>Кофейный напиток с молоком</t>
  </si>
  <si>
    <t>379М</t>
  </si>
  <si>
    <t>Пудинг из творога</t>
  </si>
  <si>
    <t>432Т</t>
  </si>
  <si>
    <t>783Т</t>
  </si>
  <si>
    <t>Курица тушеная с морковью и кашей пшеничной</t>
  </si>
  <si>
    <t>54-25М</t>
  </si>
  <si>
    <t>Директор МАОУ "Школа №55"</t>
  </si>
  <si>
    <t>МАОУ "Школа №55"</t>
  </si>
  <si>
    <t>Секизян С.Л.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</si>
</sst>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13" x14ac:knownFonts="1">
    <font>
      <sz val="11"/>
      <name val="Calibri"/>
    </font>
    <font>
      <sz val="10"/>
      <color theme="1"/>
      <name val="Times New Roman"/>
      <family val="1"/>
    </font>
    <font>
      <b/>
      <sz val="14"/>
      <color rgb="FF4C4C4C"/>
      <name val="Times New Roman"/>
      <family val="1"/>
    </font>
    <font>
      <sz val="10"/>
      <color rgb="FF2D2D2D"/>
      <name val="Times New Roman"/>
      <family val="1"/>
    </font>
    <font>
      <sz val="10"/>
      <color rgb="FF4C4C4C"/>
      <name val="Times New Roman"/>
      <family val="1"/>
    </font>
    <font>
      <i/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rgb="FF2D2D2D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rgb="FF2D2D2D"/>
      <name val="Times New Roman"/>
      <family val="1"/>
    </font>
    <font>
      <sz val="11"/>
      <color indexed="8"/>
      <name val="Calibri"/>
      <family val="2"/>
      <charset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 tint="-0.14996795556505021"/>
        <bgColor indexed="65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 applyFill="0" applyBorder="0"/>
    <xf numFmtId="0" fontId="11" fillId="0" borderId="0"/>
  </cellStyleXfs>
  <cellXfs count="76">
    <xf numFmtId="0" fontId="0" fillId="0" borderId="0" xfId="0" applyNumberFormat="1" applyFont="1"/>
    <xf numFmtId="0" fontId="5" fillId="0" borderId="0" xfId="0" applyNumberFormat="1" applyFont="1" applyAlignment="1">
      <alignment horizontal="center" vertical="top"/>
    </xf>
    <xf numFmtId="0" fontId="1" fillId="2" borderId="1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22" xfId="0" applyNumberFormat="1" applyFont="1" applyBorder="1" applyAlignment="1">
      <alignment horizontal="center" vertical="top" wrapText="1"/>
    </xf>
    <xf numFmtId="0" fontId="1" fillId="3" borderId="28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" fontId="1" fillId="2" borderId="22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horizontal="center" vertical="top"/>
    </xf>
    <xf numFmtId="0" fontId="3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1" fillId="2" borderId="1" xfId="0" applyNumberFormat="1" applyFont="1" applyFill="1" applyBorder="1" applyAlignment="1" applyProtection="1">
      <alignment horizontal="center" vertical="top"/>
      <protection locked="0"/>
    </xf>
    <xf numFmtId="1" fontId="1" fillId="2" borderId="10" xfId="0" applyNumberFormat="1" applyFont="1" applyFill="1" applyBorder="1" applyAlignment="1" applyProtection="1">
      <alignment horizontal="center" vertical="top"/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6" fillId="0" borderId="11" xfId="0" applyNumberFormat="1" applyFont="1" applyBorder="1" applyAlignment="1">
      <alignment horizontal="center" vertical="top" wrapText="1"/>
    </xf>
    <xf numFmtId="0" fontId="6" fillId="0" borderId="12" xfId="0" applyNumberFormat="1" applyFont="1" applyBorder="1" applyAlignment="1">
      <alignment horizontal="center" vertical="top" wrapText="1"/>
    </xf>
    <xf numFmtId="0" fontId="7" fillId="0" borderId="12" xfId="0" applyNumberFormat="1" applyFont="1" applyBorder="1" applyAlignment="1">
      <alignment horizontal="center" vertical="top" wrapText="1"/>
    </xf>
    <xf numFmtId="0" fontId="7" fillId="0" borderId="13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/>
    </xf>
    <xf numFmtId="0" fontId="1" fillId="0" borderId="15" xfId="0" applyNumberFormat="1" applyFont="1" applyBorder="1" applyAlignment="1">
      <alignment horizontal="center" vertical="top"/>
    </xf>
    <xf numFmtId="0" fontId="8" fillId="0" borderId="16" xfId="0" applyNumberFormat="1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horizontal="center" vertical="top"/>
    </xf>
    <xf numFmtId="0" fontId="1" fillId="0" borderId="20" xfId="0" applyNumberFormat="1" applyFont="1" applyBorder="1" applyAlignment="1">
      <alignment horizontal="center" vertical="top"/>
    </xf>
    <xf numFmtId="0" fontId="8" fillId="0" borderId="21" xfId="0" applyNumberFormat="1" applyFont="1" applyBorder="1" applyAlignment="1">
      <alignment horizontal="center" vertical="top"/>
    </xf>
    <xf numFmtId="0" fontId="8" fillId="2" borderId="1" xfId="0" applyNumberFormat="1" applyFont="1" applyFill="1" applyBorder="1" applyAlignment="1" applyProtection="1">
      <alignment horizontal="center" vertical="top"/>
      <protection locked="0"/>
    </xf>
    <xf numFmtId="0" fontId="8" fillId="0" borderId="1" xfId="0" applyNumberFormat="1" applyFont="1" applyBorder="1" applyAlignment="1">
      <alignment horizontal="center" vertical="top"/>
    </xf>
    <xf numFmtId="0" fontId="1" fillId="0" borderId="23" xfId="0" applyNumberFormat="1" applyFont="1" applyBorder="1" applyAlignment="1">
      <alignment horizontal="center" vertical="top"/>
    </xf>
    <xf numFmtId="0" fontId="1" fillId="0" borderId="24" xfId="0" applyNumberFormat="1" applyFont="1" applyBorder="1" applyAlignment="1">
      <alignment horizontal="center" vertical="top"/>
    </xf>
    <xf numFmtId="0" fontId="8" fillId="0" borderId="10" xfId="0" applyNumberFormat="1" applyFont="1" applyBorder="1" applyAlignment="1">
      <alignment horizontal="center" vertical="top"/>
    </xf>
    <xf numFmtId="0" fontId="9" fillId="0" borderId="1" xfId="0" applyNumberFormat="1" applyFont="1" applyBorder="1" applyAlignment="1" applyProtection="1">
      <alignment horizontal="center" vertical="top"/>
      <protection locked="0"/>
    </xf>
    <xf numFmtId="0" fontId="1" fillId="0" borderId="25" xfId="0" applyNumberFormat="1" applyFont="1" applyBorder="1" applyAlignment="1">
      <alignment horizontal="center" vertical="top"/>
    </xf>
    <xf numFmtId="0" fontId="1" fillId="0" borderId="26" xfId="0" applyNumberFormat="1" applyFont="1" applyBorder="1" applyAlignment="1">
      <alignment horizontal="center" vertical="top"/>
    </xf>
    <xf numFmtId="0" fontId="8" fillId="0" borderId="26" xfId="0" applyNumberFormat="1" applyFont="1" applyBorder="1" applyAlignment="1">
      <alignment horizontal="center" vertical="top"/>
    </xf>
    <xf numFmtId="0" fontId="1" fillId="3" borderId="27" xfId="0" applyNumberFormat="1" applyFont="1" applyFill="1" applyBorder="1" applyAlignment="1">
      <alignment horizontal="center" vertical="top"/>
    </xf>
    <xf numFmtId="0" fontId="1" fillId="3" borderId="28" xfId="0" applyNumberFormat="1" applyFont="1" applyFill="1" applyBorder="1" applyAlignment="1">
      <alignment horizontal="center" vertical="top"/>
    </xf>
    <xf numFmtId="0" fontId="1" fillId="0" borderId="21" xfId="0" applyNumberFormat="1" applyFont="1" applyBorder="1" applyAlignment="1">
      <alignment horizontal="center" vertical="top"/>
    </xf>
    <xf numFmtId="0" fontId="1" fillId="0" borderId="10" xfId="0" applyNumberFormat="1" applyFont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 vertical="top"/>
    </xf>
    <xf numFmtId="0" fontId="1" fillId="0" borderId="11" xfId="0" applyNumberFormat="1" applyFont="1" applyBorder="1" applyAlignment="1">
      <alignment horizontal="center" vertical="top"/>
    </xf>
    <xf numFmtId="0" fontId="1" fillId="0" borderId="12" xfId="0" applyNumberFormat="1" applyFont="1" applyBorder="1" applyAlignment="1">
      <alignment horizontal="center" vertical="top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NumberFormat="1" applyFont="1" applyFill="1" applyAlignment="1">
      <alignment horizontal="center" vertical="top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2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4" xfId="0" applyNumberFormat="1" applyFont="1" applyFill="1" applyBorder="1" applyAlignment="1" applyProtection="1">
      <alignment horizontal="left" vertical="top" wrapText="1"/>
      <protection locked="0"/>
    </xf>
    <xf numFmtId="0" fontId="1" fillId="2" borderId="5" xfId="0" applyNumberFormat="1" applyFont="1" applyFill="1" applyBorder="1" applyAlignment="1" applyProtection="1">
      <alignment horizontal="left" vertical="top" wrapText="1"/>
      <protection locked="0"/>
    </xf>
    <xf numFmtId="0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7" xfId="0" applyNumberFormat="1" applyFont="1" applyFill="1" applyBorder="1" applyAlignment="1" applyProtection="1">
      <alignment horizontal="left" vertical="top" wrapText="1"/>
      <protection locked="0"/>
    </xf>
    <xf numFmtId="0" fontId="1" fillId="2" borderId="8" xfId="0" applyNumberFormat="1" applyFont="1" applyFill="1" applyBorder="1" applyAlignment="1" applyProtection="1">
      <alignment horizontal="left" vertical="top" wrapText="1"/>
      <protection locked="0"/>
    </xf>
    <xf numFmtId="0" fontId="1" fillId="2" borderId="9" xfId="0" applyNumberFormat="1" applyFont="1" applyFill="1" applyBorder="1" applyAlignment="1" applyProtection="1">
      <alignment horizontal="left" vertical="top" wrapText="1"/>
      <protection locked="0"/>
    </xf>
    <xf numFmtId="0" fontId="10" fillId="3" borderId="29" xfId="0" applyNumberFormat="1" applyFont="1" applyFill="1" applyBorder="1" applyAlignment="1">
      <alignment horizontal="center" vertical="top" wrapText="1"/>
    </xf>
    <xf numFmtId="0" fontId="10" fillId="3" borderId="31" xfId="0" applyNumberFormat="1" applyFont="1" applyFill="1" applyBorder="1" applyAlignment="1">
      <alignment horizontal="center" vertical="top" wrapText="1"/>
    </xf>
    <xf numFmtId="0" fontId="10" fillId="3" borderId="32" xfId="0" applyNumberFormat="1" applyFont="1" applyFill="1" applyBorder="1" applyAlignment="1">
      <alignment horizontal="center" vertical="top" wrapText="1"/>
    </xf>
    <xf numFmtId="0" fontId="10" fillId="3" borderId="33" xfId="0" applyNumberFormat="1" applyFont="1" applyFill="1" applyBorder="1" applyAlignment="1">
      <alignment horizontal="center" vertical="top" wrapText="1"/>
    </xf>
    <xf numFmtId="0" fontId="10" fillId="3" borderId="34" xfId="0" applyNumberFormat="1" applyFont="1" applyFill="1" applyBorder="1" applyAlignment="1">
      <alignment horizontal="center" vertical="top" wrapText="1"/>
    </xf>
    <xf numFmtId="0" fontId="10" fillId="3" borderId="30" xfId="0" applyNumberFormat="1" applyFont="1" applyFill="1" applyBorder="1" applyAlignment="1">
      <alignment horizontal="center" vertical="top" wrapText="1"/>
    </xf>
    <xf numFmtId="0" fontId="10" fillId="0" borderId="12" xfId="0" applyNumberFormat="1" applyFont="1" applyBorder="1" applyAlignment="1">
      <alignment horizontal="center" vertical="top" wrapText="1"/>
    </xf>
    <xf numFmtId="0" fontId="10" fillId="0" borderId="40" xfId="0" applyNumberFormat="1" applyFont="1" applyBorder="1" applyAlignment="1">
      <alignment horizontal="center" vertical="top" wrapText="1"/>
    </xf>
    <xf numFmtId="0" fontId="10" fillId="0" borderId="41" xfId="0" applyNumberFormat="1" applyFont="1" applyBorder="1" applyAlignment="1">
      <alignment horizontal="center" vertical="top" wrapText="1"/>
    </xf>
    <xf numFmtId="0" fontId="10" fillId="3" borderId="39" xfId="0" applyNumberFormat="1" applyFont="1" applyFill="1" applyBorder="1" applyAlignment="1">
      <alignment horizontal="center" vertical="top" wrapText="1"/>
    </xf>
    <xf numFmtId="0" fontId="10" fillId="3" borderId="35" xfId="0" applyNumberFormat="1" applyFont="1" applyFill="1" applyBorder="1" applyAlignment="1">
      <alignment horizontal="center" vertical="top" wrapText="1"/>
    </xf>
    <xf numFmtId="0" fontId="10" fillId="3" borderId="36" xfId="0" applyNumberFormat="1" applyFont="1" applyFill="1" applyBorder="1" applyAlignment="1">
      <alignment horizontal="center" vertical="top" wrapText="1"/>
    </xf>
    <xf numFmtId="0" fontId="10" fillId="3" borderId="37" xfId="0" applyNumberFormat="1" applyFont="1" applyFill="1" applyBorder="1" applyAlignment="1">
      <alignment horizontal="center" vertical="top" wrapText="1"/>
    </xf>
    <xf numFmtId="0" fontId="10" fillId="3" borderId="38" xfId="0" applyNumberFormat="1" applyFont="1" applyFill="1" applyBorder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"/>
  <sheetViews>
    <sheetView tabSelected="1" zoomScaleNormal="100" workbookViewId="0">
      <pane xSplit="4" ySplit="5" topLeftCell="E138" activePane="bottomRight" state="frozen"/>
      <selection pane="topRight"/>
      <selection pane="bottomLeft"/>
      <selection pane="bottomRight" activeCell="N7" sqref="N7"/>
    </sheetView>
  </sheetViews>
  <sheetFormatPr defaultColWidth="9.109375" defaultRowHeight="13.2" x14ac:dyDescent="0.3"/>
  <cols>
    <col min="1" max="1" width="6" style="12" customWidth="1"/>
    <col min="2" max="2" width="5.33203125" style="12" customWidth="1"/>
    <col min="3" max="3" width="9.109375" style="12" bestFit="1" customWidth="1"/>
    <col min="4" max="4" width="11.44140625" style="12" customWidth="1"/>
    <col min="5" max="5" width="40.109375" style="12" customWidth="1"/>
    <col min="6" max="6" width="9.33203125" style="12" customWidth="1"/>
    <col min="7" max="7" width="10" style="12" customWidth="1"/>
    <col min="8" max="8" width="7.44140625" style="12" customWidth="1"/>
    <col min="9" max="9" width="6.77734375" style="12" customWidth="1"/>
    <col min="10" max="11" width="10" style="12" customWidth="1"/>
    <col min="12" max="12" width="9.109375" style="12" bestFit="1" customWidth="1"/>
    <col min="13" max="16384" width="9.109375" style="12"/>
  </cols>
  <sheetData>
    <row r="1" spans="1:13" ht="28.05" customHeight="1" x14ac:dyDescent="0.3">
      <c r="A1" s="12" t="s">
        <v>0</v>
      </c>
      <c r="C1" s="52" t="s">
        <v>87</v>
      </c>
      <c r="D1" s="53"/>
      <c r="E1" s="54"/>
      <c r="F1" s="12" t="s">
        <v>1</v>
      </c>
      <c r="G1" s="12" t="s">
        <v>2</v>
      </c>
      <c r="H1" s="55" t="s">
        <v>86</v>
      </c>
      <c r="I1" s="56"/>
      <c r="J1" s="57"/>
      <c r="K1" s="58"/>
    </row>
    <row r="2" spans="1:13" ht="17.399999999999999" x14ac:dyDescent="0.3">
      <c r="A2" s="13" t="s">
        <v>3</v>
      </c>
      <c r="G2" s="12" t="s">
        <v>4</v>
      </c>
      <c r="H2" s="55" t="s">
        <v>88</v>
      </c>
      <c r="I2" s="59"/>
      <c r="J2" s="60"/>
      <c r="K2" s="61"/>
    </row>
    <row r="3" spans="1:13" ht="17.25" customHeight="1" x14ac:dyDescent="0.3">
      <c r="A3" s="14" t="s">
        <v>5</v>
      </c>
      <c r="D3" s="15"/>
      <c r="E3" s="16" t="s">
        <v>6</v>
      </c>
      <c r="G3" s="12" t="s">
        <v>7</v>
      </c>
      <c r="H3" s="17">
        <v>1</v>
      </c>
      <c r="I3" s="17">
        <v>9</v>
      </c>
      <c r="J3" s="18">
        <v>2026</v>
      </c>
    </row>
    <row r="4" spans="1:13" x14ac:dyDescent="0.3">
      <c r="D4" s="14"/>
      <c r="H4" s="1" t="s">
        <v>8</v>
      </c>
      <c r="I4" s="1" t="s">
        <v>9</v>
      </c>
      <c r="J4" s="1" t="s">
        <v>10</v>
      </c>
    </row>
    <row r="5" spans="1:13" ht="20.399999999999999" x14ac:dyDescent="0.3">
      <c r="A5" s="19" t="s">
        <v>11</v>
      </c>
      <c r="B5" s="20" t="s">
        <v>12</v>
      </c>
      <c r="C5" s="21" t="s">
        <v>13</v>
      </c>
      <c r="D5" s="21" t="s">
        <v>14</v>
      </c>
      <c r="E5" s="21" t="s">
        <v>15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20</v>
      </c>
      <c r="K5" s="22" t="s">
        <v>21</v>
      </c>
      <c r="L5" s="21" t="s">
        <v>22</v>
      </c>
    </row>
    <row r="6" spans="1:13" ht="13.8" x14ac:dyDescent="0.3">
      <c r="A6" s="23">
        <v>1</v>
      </c>
      <c r="B6" s="24">
        <v>1</v>
      </c>
      <c r="C6" s="25" t="s">
        <v>23</v>
      </c>
      <c r="D6" s="26" t="s">
        <v>24</v>
      </c>
      <c r="E6" s="2" t="s">
        <v>71</v>
      </c>
      <c r="F6" s="2">
        <v>210</v>
      </c>
      <c r="G6" s="27">
        <v>9</v>
      </c>
      <c r="H6" s="27">
        <v>3</v>
      </c>
      <c r="I6" s="27">
        <v>39</v>
      </c>
      <c r="J6" s="27">
        <v>150</v>
      </c>
      <c r="K6" s="3" t="s">
        <v>72</v>
      </c>
      <c r="L6" s="2">
        <v>24.86</v>
      </c>
      <c r="M6" s="48"/>
    </row>
    <row r="7" spans="1:13" ht="13.8" x14ac:dyDescent="0.3">
      <c r="A7" s="28"/>
      <c r="B7" s="29"/>
      <c r="C7" s="30"/>
      <c r="D7" s="31"/>
      <c r="E7" s="4" t="s">
        <v>25</v>
      </c>
      <c r="F7" s="4">
        <v>20</v>
      </c>
      <c r="G7" s="27">
        <v>5</v>
      </c>
      <c r="H7" s="27">
        <v>6</v>
      </c>
      <c r="I7" s="27">
        <v>0</v>
      </c>
      <c r="J7" s="27">
        <v>72</v>
      </c>
      <c r="K7" s="5" t="s">
        <v>47</v>
      </c>
      <c r="L7" s="4">
        <v>30.91</v>
      </c>
      <c r="M7" s="48"/>
    </row>
    <row r="8" spans="1:13" ht="13.8" x14ac:dyDescent="0.3">
      <c r="A8" s="28"/>
      <c r="B8" s="29"/>
      <c r="C8" s="30"/>
      <c r="D8" s="31"/>
      <c r="E8" s="51" t="s">
        <v>73</v>
      </c>
      <c r="F8" s="51">
        <v>10</v>
      </c>
      <c r="G8" s="27">
        <v>0</v>
      </c>
      <c r="H8" s="27">
        <v>7</v>
      </c>
      <c r="I8" s="27">
        <v>0</v>
      </c>
      <c r="J8" s="27">
        <v>66</v>
      </c>
      <c r="K8" s="5" t="s">
        <v>74</v>
      </c>
      <c r="L8" s="51">
        <v>16.48</v>
      </c>
      <c r="M8" s="48"/>
    </row>
    <row r="9" spans="1:13" ht="13.8" x14ac:dyDescent="0.3">
      <c r="A9" s="28"/>
      <c r="B9" s="29"/>
      <c r="C9" s="30"/>
      <c r="D9" s="32" t="s">
        <v>26</v>
      </c>
      <c r="E9" s="4" t="s">
        <v>75</v>
      </c>
      <c r="F9" s="4">
        <v>200</v>
      </c>
      <c r="G9" s="27">
        <v>0</v>
      </c>
      <c r="H9" s="27">
        <v>0</v>
      </c>
      <c r="I9" s="27">
        <v>7</v>
      </c>
      <c r="J9" s="4">
        <v>35</v>
      </c>
      <c r="K9" s="5">
        <v>783</v>
      </c>
      <c r="L9" s="4">
        <v>7.85</v>
      </c>
      <c r="M9" s="48"/>
    </row>
    <row r="10" spans="1:13" ht="26.4" x14ac:dyDescent="0.3">
      <c r="A10" s="28"/>
      <c r="B10" s="29"/>
      <c r="C10" s="30"/>
      <c r="D10" s="32" t="s">
        <v>27</v>
      </c>
      <c r="E10" s="4" t="s">
        <v>49</v>
      </c>
      <c r="F10" s="4">
        <v>36</v>
      </c>
      <c r="G10" s="27">
        <v>3</v>
      </c>
      <c r="H10" s="27">
        <v>1</v>
      </c>
      <c r="I10" s="27">
        <v>12</v>
      </c>
      <c r="J10" s="27">
        <v>87</v>
      </c>
      <c r="K10" s="5" t="s">
        <v>50</v>
      </c>
      <c r="L10" s="4">
        <v>3.78</v>
      </c>
      <c r="M10" s="48"/>
    </row>
    <row r="11" spans="1:13" ht="13.8" x14ac:dyDescent="0.3">
      <c r="A11" s="28"/>
      <c r="B11" s="29"/>
      <c r="C11" s="30"/>
      <c r="D11" s="32" t="s">
        <v>28</v>
      </c>
      <c r="E11" s="4" t="s">
        <v>29</v>
      </c>
      <c r="F11" s="4">
        <v>100</v>
      </c>
      <c r="G11" s="27">
        <v>0</v>
      </c>
      <c r="H11" s="27">
        <v>0</v>
      </c>
      <c r="I11" s="27">
        <v>10</v>
      </c>
      <c r="J11" s="27">
        <v>47</v>
      </c>
      <c r="K11" s="5" t="s">
        <v>51</v>
      </c>
      <c r="L11" s="4">
        <v>18.72</v>
      </c>
      <c r="M11" s="48"/>
    </row>
    <row r="12" spans="1:13" ht="13.8" x14ac:dyDescent="0.3">
      <c r="A12" s="33"/>
      <c r="B12" s="34"/>
      <c r="C12" s="35"/>
      <c r="D12" s="36" t="s">
        <v>30</v>
      </c>
      <c r="E12" s="6"/>
      <c r="F12" s="6">
        <f>SUM(F6:F11)</f>
        <v>576</v>
      </c>
      <c r="G12" s="6">
        <f>SUM(G6:G11)</f>
        <v>17</v>
      </c>
      <c r="H12" s="6">
        <f>SUM(H6:H11)</f>
        <v>17</v>
      </c>
      <c r="I12" s="6">
        <f>SUM(I6:I11)</f>
        <v>68</v>
      </c>
      <c r="J12" s="6">
        <f>SUM(J6:J11)</f>
        <v>457</v>
      </c>
      <c r="K12" s="7"/>
      <c r="L12" s="6">
        <f>SUM(L6:L11)</f>
        <v>102.6</v>
      </c>
      <c r="M12" s="48"/>
    </row>
    <row r="13" spans="1:13" ht="13.8" x14ac:dyDescent="0.3">
      <c r="A13" s="37">
        <f>A6</f>
        <v>1</v>
      </c>
      <c r="B13" s="38">
        <f>B6</f>
        <v>1</v>
      </c>
      <c r="C13" s="39" t="s">
        <v>31</v>
      </c>
      <c r="D13" s="32" t="s">
        <v>32</v>
      </c>
      <c r="E13" s="27"/>
      <c r="F13" s="4"/>
      <c r="G13" s="27"/>
      <c r="H13" s="27"/>
      <c r="I13" s="27"/>
      <c r="J13" s="27"/>
      <c r="K13" s="47"/>
      <c r="L13" s="4"/>
      <c r="M13" s="48"/>
    </row>
    <row r="14" spans="1:13" ht="13.8" x14ac:dyDescent="0.3">
      <c r="A14" s="28"/>
      <c r="B14" s="29"/>
      <c r="C14" s="30"/>
      <c r="D14" s="32" t="s">
        <v>33</v>
      </c>
      <c r="E14" s="4"/>
      <c r="F14" s="4"/>
      <c r="G14" s="27"/>
      <c r="H14" s="27"/>
      <c r="I14" s="27"/>
      <c r="J14" s="27"/>
      <c r="K14" s="5"/>
      <c r="L14" s="4"/>
      <c r="M14" s="48"/>
    </row>
    <row r="15" spans="1:13" ht="13.8" x14ac:dyDescent="0.3">
      <c r="A15" s="28"/>
      <c r="B15" s="29"/>
      <c r="C15" s="30"/>
      <c r="D15" s="32" t="s">
        <v>34</v>
      </c>
      <c r="E15" s="4"/>
      <c r="F15" s="4"/>
      <c r="G15" s="27"/>
      <c r="H15" s="27"/>
      <c r="I15" s="27"/>
      <c r="J15" s="27"/>
      <c r="K15" s="5"/>
      <c r="L15" s="4"/>
      <c r="M15" s="48"/>
    </row>
    <row r="16" spans="1:13" ht="13.8" x14ac:dyDescent="0.3">
      <c r="A16" s="28"/>
      <c r="B16" s="29"/>
      <c r="C16" s="30"/>
      <c r="D16" s="32" t="s">
        <v>35</v>
      </c>
      <c r="E16" s="27"/>
      <c r="F16" s="27"/>
      <c r="G16" s="27"/>
      <c r="H16" s="27"/>
      <c r="I16" s="27"/>
      <c r="J16" s="27"/>
      <c r="K16" s="5"/>
      <c r="L16" s="4"/>
      <c r="M16" s="48"/>
    </row>
    <row r="17" spans="1:13" ht="13.8" x14ac:dyDescent="0.3">
      <c r="A17" s="28"/>
      <c r="B17" s="29"/>
      <c r="C17" s="30"/>
      <c r="D17" s="32" t="s">
        <v>36</v>
      </c>
      <c r="E17" s="27"/>
      <c r="F17" s="27"/>
      <c r="G17" s="27"/>
      <c r="H17" s="27"/>
      <c r="I17" s="27"/>
      <c r="J17" s="27"/>
      <c r="K17" s="5"/>
      <c r="L17" s="4"/>
      <c r="M17" s="48"/>
    </row>
    <row r="18" spans="1:13" ht="13.8" x14ac:dyDescent="0.3">
      <c r="A18" s="28"/>
      <c r="B18" s="29"/>
      <c r="C18" s="30"/>
      <c r="D18" s="32" t="s">
        <v>37</v>
      </c>
      <c r="E18" s="4"/>
      <c r="F18" s="4"/>
      <c r="G18" s="27"/>
      <c r="H18" s="27"/>
      <c r="I18" s="27"/>
      <c r="J18" s="27"/>
      <c r="K18" s="5"/>
      <c r="L18" s="4"/>
      <c r="M18" s="48"/>
    </row>
    <row r="19" spans="1:13" ht="13.8" x14ac:dyDescent="0.3">
      <c r="A19" s="28"/>
      <c r="B19" s="29"/>
      <c r="C19" s="30"/>
      <c r="D19" s="32" t="s">
        <v>38</v>
      </c>
      <c r="E19" s="4"/>
      <c r="F19" s="4"/>
      <c r="G19" s="4"/>
      <c r="H19" s="4"/>
      <c r="I19" s="4"/>
      <c r="J19" s="4"/>
      <c r="K19" s="50"/>
      <c r="L19" s="4"/>
      <c r="M19" s="48"/>
    </row>
    <row r="20" spans="1:13" ht="13.8" x14ac:dyDescent="0.3">
      <c r="A20" s="33"/>
      <c r="B20" s="34"/>
      <c r="C20" s="35"/>
      <c r="D20" s="36" t="s">
        <v>30</v>
      </c>
      <c r="E20" s="6"/>
      <c r="F20" s="6">
        <v>0</v>
      </c>
      <c r="G20" s="6">
        <v>0</v>
      </c>
      <c r="H20" s="6">
        <f>SUM(H13:H19)</f>
        <v>0</v>
      </c>
      <c r="I20" s="6">
        <v>0</v>
      </c>
      <c r="J20" s="6">
        <f>SUM(J13:J19)</f>
        <v>0</v>
      </c>
      <c r="K20" s="7"/>
      <c r="L20" s="6">
        <v>0</v>
      </c>
      <c r="M20" s="48"/>
    </row>
    <row r="21" spans="1:13" x14ac:dyDescent="0.3">
      <c r="A21" s="40">
        <f>A6</f>
        <v>1</v>
      </c>
      <c r="B21" s="41">
        <f>B6</f>
        <v>1</v>
      </c>
      <c r="C21" s="62" t="s">
        <v>39</v>
      </c>
      <c r="D21" s="67"/>
      <c r="E21" s="8"/>
      <c r="F21" s="8">
        <v>576</v>
      </c>
      <c r="G21" s="8">
        <f>G12+G20</f>
        <v>17</v>
      </c>
      <c r="H21" s="8">
        <f>H12+H20</f>
        <v>17</v>
      </c>
      <c r="I21" s="8">
        <f>I12+I20</f>
        <v>68</v>
      </c>
      <c r="J21" s="8">
        <f>J12+J20</f>
        <v>457</v>
      </c>
      <c r="K21" s="8"/>
      <c r="L21" s="8">
        <f>L12+L20</f>
        <v>102.6</v>
      </c>
      <c r="M21" s="48"/>
    </row>
    <row r="22" spans="1:13" ht="13.8" x14ac:dyDescent="0.3">
      <c r="A22" s="42">
        <v>1</v>
      </c>
      <c r="B22" s="29">
        <v>2</v>
      </c>
      <c r="C22" s="25" t="s">
        <v>23</v>
      </c>
      <c r="D22" s="26" t="s">
        <v>24</v>
      </c>
      <c r="E22" s="6" t="s">
        <v>64</v>
      </c>
      <c r="F22" s="6">
        <v>200</v>
      </c>
      <c r="G22" s="6">
        <v>9</v>
      </c>
      <c r="H22" s="6">
        <v>10</v>
      </c>
      <c r="I22" s="6">
        <v>36</v>
      </c>
      <c r="J22" s="6">
        <v>299</v>
      </c>
      <c r="K22" s="3" t="s">
        <v>52</v>
      </c>
      <c r="L22" s="2">
        <v>66.489999999999995</v>
      </c>
      <c r="M22" s="48"/>
    </row>
    <row r="23" spans="1:13" ht="13.8" x14ac:dyDescent="0.3">
      <c r="A23" s="42"/>
      <c r="B23" s="29"/>
      <c r="C23" s="30"/>
      <c r="D23" s="31" t="s">
        <v>32</v>
      </c>
      <c r="E23" s="6" t="s">
        <v>57</v>
      </c>
      <c r="F23" s="6">
        <v>60</v>
      </c>
      <c r="G23" s="6">
        <v>2</v>
      </c>
      <c r="H23" s="6">
        <v>2</v>
      </c>
      <c r="I23" s="6">
        <v>8</v>
      </c>
      <c r="J23" s="6">
        <v>67</v>
      </c>
      <c r="K23" s="5" t="s">
        <v>58</v>
      </c>
      <c r="L23" s="4">
        <v>10.3</v>
      </c>
      <c r="M23" s="48"/>
    </row>
    <row r="24" spans="1:13" ht="13.8" x14ac:dyDescent="0.3">
      <c r="A24" s="42"/>
      <c r="B24" s="29"/>
      <c r="C24" s="30"/>
      <c r="D24" s="32" t="s">
        <v>26</v>
      </c>
      <c r="E24" s="4" t="s">
        <v>76</v>
      </c>
      <c r="F24" s="4">
        <v>200</v>
      </c>
      <c r="G24" s="6">
        <v>3</v>
      </c>
      <c r="H24" s="6">
        <v>5</v>
      </c>
      <c r="I24" s="6">
        <v>17</v>
      </c>
      <c r="J24" s="6">
        <v>118</v>
      </c>
      <c r="K24" s="5" t="s">
        <v>77</v>
      </c>
      <c r="L24" s="4">
        <v>21.03</v>
      </c>
      <c r="M24" s="48"/>
    </row>
    <row r="25" spans="1:13" ht="26.4" x14ac:dyDescent="0.3">
      <c r="A25" s="42"/>
      <c r="B25" s="29"/>
      <c r="C25" s="30"/>
      <c r="D25" s="32" t="s">
        <v>27</v>
      </c>
      <c r="E25" s="4" t="s">
        <v>49</v>
      </c>
      <c r="F25" s="4">
        <v>45</v>
      </c>
      <c r="G25" s="6">
        <v>4</v>
      </c>
      <c r="H25" s="6">
        <v>1</v>
      </c>
      <c r="I25" s="6">
        <v>13</v>
      </c>
      <c r="J25" s="6">
        <v>108</v>
      </c>
      <c r="K25" s="5" t="s">
        <v>50</v>
      </c>
      <c r="L25" s="4">
        <v>4.78</v>
      </c>
      <c r="M25" s="48"/>
    </row>
    <row r="26" spans="1:13" ht="13.8" x14ac:dyDescent="0.3">
      <c r="A26" s="43"/>
      <c r="B26" s="34"/>
      <c r="C26" s="35"/>
      <c r="D26" s="36" t="s">
        <v>30</v>
      </c>
      <c r="E26" s="6"/>
      <c r="F26" s="6">
        <f>SUM(F22:F25)</f>
        <v>505</v>
      </c>
      <c r="G26" s="6">
        <f>SUM(G22:G25)</f>
        <v>18</v>
      </c>
      <c r="H26" s="6">
        <f>SUM(H22:H25)</f>
        <v>18</v>
      </c>
      <c r="I26" s="6">
        <f>SUM(I22:I25)</f>
        <v>74</v>
      </c>
      <c r="J26" s="6">
        <f>SUM(J22:J25)</f>
        <v>592</v>
      </c>
      <c r="K26" s="7"/>
      <c r="L26" s="6">
        <f>SUM(L22:L25)</f>
        <v>102.6</v>
      </c>
      <c r="M26" s="48"/>
    </row>
    <row r="27" spans="1:13" ht="13.8" x14ac:dyDescent="0.3">
      <c r="A27" s="38">
        <f>A22</f>
        <v>1</v>
      </c>
      <c r="B27" s="38">
        <f>B22</f>
        <v>2</v>
      </c>
      <c r="C27" s="39" t="s">
        <v>31</v>
      </c>
      <c r="D27" s="32" t="s">
        <v>32</v>
      </c>
      <c r="E27" s="6"/>
      <c r="F27" s="6"/>
      <c r="G27" s="6"/>
      <c r="H27" s="6"/>
      <c r="I27" s="6"/>
      <c r="J27" s="6"/>
      <c r="K27" s="5"/>
      <c r="L27" s="4"/>
      <c r="M27" s="48"/>
    </row>
    <row r="28" spans="1:13" ht="13.8" x14ac:dyDescent="0.3">
      <c r="A28" s="42"/>
      <c r="B28" s="29"/>
      <c r="C28" s="30"/>
      <c r="D28" s="32" t="s">
        <v>33</v>
      </c>
      <c r="E28" s="6"/>
      <c r="F28" s="6"/>
      <c r="G28" s="6"/>
      <c r="H28" s="6"/>
      <c r="I28" s="6"/>
      <c r="J28" s="6"/>
      <c r="K28" s="5"/>
      <c r="L28" s="4"/>
      <c r="M28" s="48"/>
    </row>
    <row r="29" spans="1:13" ht="13.8" x14ac:dyDescent="0.3">
      <c r="A29" s="42"/>
      <c r="B29" s="29"/>
      <c r="C29" s="30"/>
      <c r="D29" s="32" t="s">
        <v>34</v>
      </c>
      <c r="E29" s="4"/>
      <c r="F29" s="4"/>
      <c r="G29" s="6"/>
      <c r="H29" s="6"/>
      <c r="I29" s="6"/>
      <c r="J29" s="6"/>
      <c r="K29" s="5"/>
      <c r="L29" s="4"/>
      <c r="M29" s="48"/>
    </row>
    <row r="30" spans="1:13" ht="13.8" x14ac:dyDescent="0.3">
      <c r="A30" s="42"/>
      <c r="B30" s="29"/>
      <c r="C30" s="30"/>
      <c r="D30" s="32" t="s">
        <v>35</v>
      </c>
      <c r="E30" s="6"/>
      <c r="F30" s="6"/>
      <c r="G30" s="6"/>
      <c r="H30" s="6"/>
      <c r="I30" s="6"/>
      <c r="J30" s="6"/>
      <c r="K30" s="5"/>
      <c r="L30" s="4"/>
      <c r="M30" s="48"/>
    </row>
    <row r="31" spans="1:13" ht="13.8" x14ac:dyDescent="0.3">
      <c r="A31" s="42"/>
      <c r="B31" s="29"/>
      <c r="C31" s="30"/>
      <c r="D31" s="32" t="s">
        <v>36</v>
      </c>
      <c r="E31" s="6"/>
      <c r="F31" s="6"/>
      <c r="G31" s="6"/>
      <c r="H31" s="6"/>
      <c r="I31" s="6"/>
      <c r="J31" s="6"/>
      <c r="K31" s="5"/>
      <c r="L31" s="4"/>
      <c r="M31" s="48"/>
    </row>
    <row r="32" spans="1:13" ht="13.8" x14ac:dyDescent="0.3">
      <c r="A32" s="42"/>
      <c r="B32" s="29"/>
      <c r="C32" s="30"/>
      <c r="D32" s="32" t="s">
        <v>37</v>
      </c>
      <c r="E32" s="4"/>
      <c r="F32" s="4"/>
      <c r="G32" s="6"/>
      <c r="H32" s="6"/>
      <c r="I32" s="6"/>
      <c r="J32" s="6"/>
      <c r="K32" s="5"/>
      <c r="L32" s="4"/>
      <c r="M32" s="48"/>
    </row>
    <row r="33" spans="1:13" ht="13.8" x14ac:dyDescent="0.3">
      <c r="A33" s="42"/>
      <c r="B33" s="29"/>
      <c r="C33" s="30"/>
      <c r="D33" s="32" t="s">
        <v>38</v>
      </c>
      <c r="E33" s="49"/>
      <c r="F33" s="6"/>
      <c r="G33" s="49"/>
      <c r="H33" s="49"/>
      <c r="I33" s="49"/>
      <c r="J33" s="49"/>
      <c r="K33" s="50"/>
      <c r="L33" s="49"/>
      <c r="M33" s="48"/>
    </row>
    <row r="34" spans="1:13" ht="13.8" x14ac:dyDescent="0.3">
      <c r="A34" s="42"/>
      <c r="B34" s="29"/>
      <c r="C34" s="30"/>
      <c r="D34" s="32" t="s">
        <v>28</v>
      </c>
      <c r="E34" s="6"/>
      <c r="F34" s="6"/>
      <c r="G34" s="6"/>
      <c r="H34" s="6"/>
      <c r="I34" s="6"/>
      <c r="J34" s="6"/>
      <c r="K34" s="5"/>
      <c r="L34" s="51"/>
      <c r="M34" s="48"/>
    </row>
    <row r="35" spans="1:13" ht="13.8" x14ac:dyDescent="0.3">
      <c r="A35" s="43"/>
      <c r="B35" s="34"/>
      <c r="C35" s="35"/>
      <c r="D35" s="36" t="s">
        <v>30</v>
      </c>
      <c r="E35" s="6"/>
      <c r="F35" s="6">
        <f>SUM(F27:F34)</f>
        <v>0</v>
      </c>
      <c r="G35" s="6">
        <f>SUM(G27:G34)</f>
        <v>0</v>
      </c>
      <c r="H35" s="6">
        <f>SUM(H27:H34)</f>
        <v>0</v>
      </c>
      <c r="I35" s="6"/>
      <c r="J35" s="6"/>
      <c r="K35" s="7"/>
      <c r="L35" s="6"/>
      <c r="M35" s="48"/>
    </row>
    <row r="36" spans="1:13" ht="15.75" customHeight="1" x14ac:dyDescent="0.3">
      <c r="A36" s="44">
        <f>A22</f>
        <v>1</v>
      </c>
      <c r="B36" s="44">
        <f>B22</f>
        <v>2</v>
      </c>
      <c r="C36" s="62" t="s">
        <v>39</v>
      </c>
      <c r="D36" s="63"/>
      <c r="E36" s="8"/>
      <c r="F36" s="8">
        <f>F26+F35</f>
        <v>505</v>
      </c>
      <c r="G36" s="8">
        <f>G26+G35</f>
        <v>18</v>
      </c>
      <c r="H36" s="8">
        <f>H26+H35</f>
        <v>18</v>
      </c>
      <c r="I36" s="8">
        <f>I26+I35</f>
        <v>74</v>
      </c>
      <c r="J36" s="8">
        <f>J26+J35</f>
        <v>592</v>
      </c>
      <c r="K36" s="8"/>
      <c r="L36" s="8">
        <f>L26+L35</f>
        <v>102.6</v>
      </c>
      <c r="M36" s="48"/>
    </row>
    <row r="37" spans="1:13" ht="26.4" x14ac:dyDescent="0.3">
      <c r="A37" s="23">
        <v>1</v>
      </c>
      <c r="B37" s="24">
        <v>3</v>
      </c>
      <c r="C37" s="25" t="s">
        <v>23</v>
      </c>
      <c r="D37" s="26" t="s">
        <v>24</v>
      </c>
      <c r="E37" s="6" t="s">
        <v>55</v>
      </c>
      <c r="F37" s="6">
        <v>240</v>
      </c>
      <c r="G37" s="6">
        <v>12</v>
      </c>
      <c r="H37" s="6">
        <v>17</v>
      </c>
      <c r="I37" s="6">
        <v>35</v>
      </c>
      <c r="J37" s="6">
        <v>326</v>
      </c>
      <c r="K37" s="3" t="s">
        <v>56</v>
      </c>
      <c r="L37" s="2">
        <v>75.44</v>
      </c>
      <c r="M37" s="48"/>
    </row>
    <row r="38" spans="1:13" ht="13.8" x14ac:dyDescent="0.3">
      <c r="A38" s="28"/>
      <c r="B38" s="29"/>
      <c r="C38" s="30"/>
      <c r="D38" s="32" t="s">
        <v>26</v>
      </c>
      <c r="E38" s="6" t="s">
        <v>41</v>
      </c>
      <c r="F38" s="6">
        <v>207</v>
      </c>
      <c r="G38" s="6">
        <v>0</v>
      </c>
      <c r="H38" s="6">
        <v>0</v>
      </c>
      <c r="I38" s="6">
        <v>15</v>
      </c>
      <c r="J38" s="6">
        <v>62</v>
      </c>
      <c r="K38" s="5" t="s">
        <v>48</v>
      </c>
      <c r="L38" s="4">
        <v>6.36</v>
      </c>
      <c r="M38" s="48"/>
    </row>
    <row r="39" spans="1:13" ht="26.4" x14ac:dyDescent="0.3">
      <c r="A39" s="28"/>
      <c r="B39" s="29"/>
      <c r="C39" s="30"/>
      <c r="D39" s="32" t="s">
        <v>27</v>
      </c>
      <c r="E39" s="49" t="s">
        <v>49</v>
      </c>
      <c r="F39" s="4">
        <v>53</v>
      </c>
      <c r="G39" s="6">
        <v>5</v>
      </c>
      <c r="H39" s="6">
        <v>1</v>
      </c>
      <c r="I39" s="6">
        <v>21</v>
      </c>
      <c r="J39" s="6">
        <v>129</v>
      </c>
      <c r="K39" s="5" t="s">
        <v>50</v>
      </c>
      <c r="L39" s="4">
        <v>5.65</v>
      </c>
      <c r="M39" s="48"/>
    </row>
    <row r="40" spans="1:13" ht="13.8" x14ac:dyDescent="0.3">
      <c r="A40" s="28"/>
      <c r="B40" s="29"/>
      <c r="C40" s="30"/>
      <c r="D40" s="32" t="s">
        <v>32</v>
      </c>
      <c r="E40" s="6" t="s">
        <v>68</v>
      </c>
      <c r="F40" s="6">
        <v>60</v>
      </c>
      <c r="G40" s="6">
        <v>1</v>
      </c>
      <c r="H40" s="6">
        <v>0</v>
      </c>
      <c r="I40" s="6">
        <v>1</v>
      </c>
      <c r="J40" s="6">
        <v>18</v>
      </c>
      <c r="K40" s="47" t="s">
        <v>69</v>
      </c>
      <c r="L40" s="4">
        <v>15.15</v>
      </c>
      <c r="M40" s="48"/>
    </row>
    <row r="41" spans="1:13" ht="13.8" x14ac:dyDescent="0.3">
      <c r="A41" s="33"/>
      <c r="B41" s="34"/>
      <c r="C41" s="35"/>
      <c r="D41" s="36" t="s">
        <v>30</v>
      </c>
      <c r="E41" s="6"/>
      <c r="F41" s="6">
        <f>SUM(F37:F40)</f>
        <v>560</v>
      </c>
      <c r="G41" s="6">
        <f>SUM(G37:G40)</f>
        <v>18</v>
      </c>
      <c r="H41" s="6">
        <f>SUM(H37:H40)</f>
        <v>18</v>
      </c>
      <c r="I41" s="6">
        <f>SUM(I37:I40)</f>
        <v>72</v>
      </c>
      <c r="J41" s="6">
        <f>SUM(J37:J40)</f>
        <v>535</v>
      </c>
      <c r="K41" s="7"/>
      <c r="L41" s="6">
        <f>SUM(L37:L40)</f>
        <v>102.60000000000001</v>
      </c>
      <c r="M41" s="48"/>
    </row>
    <row r="42" spans="1:13" ht="13.8" x14ac:dyDescent="0.3">
      <c r="A42" s="37">
        <f>A37</f>
        <v>1</v>
      </c>
      <c r="B42" s="38">
        <f>B37</f>
        <v>3</v>
      </c>
      <c r="C42" s="39" t="s">
        <v>31</v>
      </c>
      <c r="D42" s="32" t="s">
        <v>32</v>
      </c>
      <c r="E42" s="6"/>
      <c r="F42" s="6"/>
      <c r="G42" s="6"/>
      <c r="H42" s="6"/>
      <c r="I42" s="6"/>
      <c r="J42" s="6"/>
      <c r="K42" s="5"/>
      <c r="L42" s="4"/>
      <c r="M42" s="48"/>
    </row>
    <row r="43" spans="1:13" ht="13.8" x14ac:dyDescent="0.3">
      <c r="A43" s="28"/>
      <c r="B43" s="29"/>
      <c r="C43" s="30"/>
      <c r="D43" s="32" t="s">
        <v>33</v>
      </c>
      <c r="E43" s="6"/>
      <c r="F43" s="6"/>
      <c r="G43" s="6"/>
      <c r="H43" s="6"/>
      <c r="I43" s="6"/>
      <c r="J43" s="6"/>
      <c r="K43" s="5"/>
      <c r="L43" s="4"/>
      <c r="M43" s="48"/>
    </row>
    <row r="44" spans="1:13" ht="13.8" x14ac:dyDescent="0.3">
      <c r="A44" s="28"/>
      <c r="B44" s="29"/>
      <c r="C44" s="30"/>
      <c r="D44" s="32" t="s">
        <v>34</v>
      </c>
      <c r="E44" s="6"/>
      <c r="F44" s="6"/>
      <c r="G44" s="6"/>
      <c r="H44" s="6"/>
      <c r="I44" s="6"/>
      <c r="J44" s="6"/>
      <c r="K44" s="5"/>
      <c r="L44" s="4"/>
      <c r="M44" s="48"/>
    </row>
    <row r="45" spans="1:13" ht="13.8" x14ac:dyDescent="0.3">
      <c r="A45" s="28"/>
      <c r="B45" s="29"/>
      <c r="C45" s="30"/>
      <c r="D45" s="32" t="s">
        <v>35</v>
      </c>
      <c r="E45" s="6"/>
      <c r="F45" s="6"/>
      <c r="G45" s="6"/>
      <c r="H45" s="6"/>
      <c r="I45" s="6"/>
      <c r="J45" s="6"/>
      <c r="K45" s="5"/>
      <c r="L45" s="4"/>
      <c r="M45" s="48"/>
    </row>
    <row r="46" spans="1:13" ht="13.8" x14ac:dyDescent="0.3">
      <c r="A46" s="28"/>
      <c r="B46" s="29"/>
      <c r="C46" s="30"/>
      <c r="D46" s="32" t="s">
        <v>36</v>
      </c>
      <c r="E46" s="6"/>
      <c r="F46" s="6"/>
      <c r="G46" s="6"/>
      <c r="H46" s="6"/>
      <c r="I46" s="6"/>
      <c r="J46" s="6"/>
      <c r="K46" s="5"/>
      <c r="L46" s="4"/>
      <c r="M46" s="48"/>
    </row>
    <row r="47" spans="1:13" ht="13.8" x14ac:dyDescent="0.3">
      <c r="A47" s="28"/>
      <c r="B47" s="29"/>
      <c r="C47" s="30"/>
      <c r="D47" s="32" t="s">
        <v>37</v>
      </c>
      <c r="E47" s="49"/>
      <c r="F47" s="4"/>
      <c r="G47" s="6"/>
      <c r="H47" s="6"/>
      <c r="I47" s="6"/>
      <c r="J47" s="6"/>
      <c r="K47" s="5"/>
      <c r="L47" s="4"/>
      <c r="M47" s="48"/>
    </row>
    <row r="48" spans="1:13" ht="13.8" x14ac:dyDescent="0.3">
      <c r="A48" s="28"/>
      <c r="B48" s="29"/>
      <c r="C48" s="30"/>
      <c r="D48" s="32" t="s">
        <v>38</v>
      </c>
      <c r="E48" s="49"/>
      <c r="F48" s="6"/>
      <c r="G48" s="49"/>
      <c r="H48" s="49"/>
      <c r="I48" s="49"/>
      <c r="J48" s="49"/>
      <c r="K48" s="50"/>
      <c r="L48" s="49"/>
      <c r="M48" s="48"/>
    </row>
    <row r="49" spans="1:13" ht="13.8" x14ac:dyDescent="0.3">
      <c r="A49" s="33"/>
      <c r="B49" s="34"/>
      <c r="C49" s="35"/>
      <c r="D49" s="36" t="s">
        <v>30</v>
      </c>
      <c r="E49" s="6"/>
      <c r="F49" s="6">
        <f>SUM(F42:F48)</f>
        <v>0</v>
      </c>
      <c r="G49" s="6">
        <f>SUM(G42:G48)</f>
        <v>0</v>
      </c>
      <c r="H49" s="6">
        <f>SUM(H42:H48)</f>
        <v>0</v>
      </c>
      <c r="I49" s="6">
        <f>SUM(I42:I48)</f>
        <v>0</v>
      </c>
      <c r="J49" s="6">
        <f>SUM(J42:J48)</f>
        <v>0</v>
      </c>
      <c r="K49" s="7"/>
      <c r="L49" s="6">
        <f>SUM(L42:L48)</f>
        <v>0</v>
      </c>
      <c r="M49" s="48"/>
    </row>
    <row r="50" spans="1:13" ht="15.75" customHeight="1" x14ac:dyDescent="0.3">
      <c r="A50" s="40">
        <f>A37</f>
        <v>1</v>
      </c>
      <c r="B50" s="41">
        <f>B37</f>
        <v>3</v>
      </c>
      <c r="C50" s="62" t="s">
        <v>39</v>
      </c>
      <c r="D50" s="64"/>
      <c r="E50" s="8"/>
      <c r="F50" s="8">
        <f>F41+F49</f>
        <v>560</v>
      </c>
      <c r="G50" s="8">
        <f>G41+G49</f>
        <v>18</v>
      </c>
      <c r="H50" s="8">
        <f>H41+H49</f>
        <v>18</v>
      </c>
      <c r="I50" s="8">
        <f>I41+I49</f>
        <v>72</v>
      </c>
      <c r="J50" s="8">
        <f>J41+J49</f>
        <v>535</v>
      </c>
      <c r="K50" s="8"/>
      <c r="L50" s="8">
        <f>L41+L49</f>
        <v>102.60000000000001</v>
      </c>
      <c r="M50" s="48"/>
    </row>
    <row r="51" spans="1:13" ht="26.4" x14ac:dyDescent="0.3">
      <c r="A51" s="23">
        <v>1</v>
      </c>
      <c r="B51" s="24">
        <v>4</v>
      </c>
      <c r="C51" s="25" t="s">
        <v>23</v>
      </c>
      <c r="D51" s="26" t="s">
        <v>24</v>
      </c>
      <c r="E51" s="6" t="s">
        <v>43</v>
      </c>
      <c r="F51" s="6">
        <v>150</v>
      </c>
      <c r="G51" s="6">
        <v>13</v>
      </c>
      <c r="H51" s="6">
        <v>16</v>
      </c>
      <c r="I51" s="6">
        <v>29</v>
      </c>
      <c r="J51" s="6">
        <v>390</v>
      </c>
      <c r="K51" s="3" t="s">
        <v>78</v>
      </c>
      <c r="L51" s="2">
        <v>76.33</v>
      </c>
      <c r="M51" s="48"/>
    </row>
    <row r="52" spans="1:13" ht="13.8" x14ac:dyDescent="0.3">
      <c r="A52" s="28"/>
      <c r="B52" s="29"/>
      <c r="C52" s="30"/>
      <c r="D52" s="32" t="s">
        <v>26</v>
      </c>
      <c r="E52" s="6" t="s">
        <v>42</v>
      </c>
      <c r="F52" s="6">
        <v>200</v>
      </c>
      <c r="G52" s="6">
        <v>0</v>
      </c>
      <c r="H52" s="6">
        <v>0</v>
      </c>
      <c r="I52" s="6">
        <v>16</v>
      </c>
      <c r="J52" s="6">
        <v>60</v>
      </c>
      <c r="K52" s="5" t="s">
        <v>48</v>
      </c>
      <c r="L52" s="4">
        <v>2.97</v>
      </c>
      <c r="M52" s="48"/>
    </row>
    <row r="53" spans="1:13" ht="26.4" x14ac:dyDescent="0.3">
      <c r="A53" s="28"/>
      <c r="B53" s="29"/>
      <c r="C53" s="30"/>
      <c r="D53" s="32" t="s">
        <v>27</v>
      </c>
      <c r="E53" s="49" t="s">
        <v>49</v>
      </c>
      <c r="F53" s="4">
        <v>43</v>
      </c>
      <c r="G53" s="6">
        <v>4</v>
      </c>
      <c r="H53" s="6">
        <v>1</v>
      </c>
      <c r="I53" s="6">
        <v>13</v>
      </c>
      <c r="J53" s="6">
        <v>108</v>
      </c>
      <c r="K53" s="5" t="s">
        <v>50</v>
      </c>
      <c r="L53" s="4">
        <v>4.58</v>
      </c>
      <c r="M53" s="48"/>
    </row>
    <row r="54" spans="1:13" ht="13.8" x14ac:dyDescent="0.3">
      <c r="A54" s="28"/>
      <c r="B54" s="29"/>
      <c r="C54" s="30"/>
      <c r="D54" s="32" t="s">
        <v>28</v>
      </c>
      <c r="E54" s="6" t="s">
        <v>29</v>
      </c>
      <c r="F54" s="6">
        <v>100</v>
      </c>
      <c r="G54" s="6">
        <v>0</v>
      </c>
      <c r="H54" s="6">
        <v>0</v>
      </c>
      <c r="I54" s="6">
        <v>10</v>
      </c>
      <c r="J54" s="6">
        <v>47</v>
      </c>
      <c r="K54" s="5" t="s">
        <v>51</v>
      </c>
      <c r="L54" s="4">
        <v>18.72</v>
      </c>
      <c r="M54" s="48"/>
    </row>
    <row r="55" spans="1:13" ht="13.8" x14ac:dyDescent="0.3">
      <c r="A55" s="33"/>
      <c r="B55" s="34"/>
      <c r="C55" s="35"/>
      <c r="D55" s="36" t="s">
        <v>30</v>
      </c>
      <c r="E55" s="6"/>
      <c r="F55" s="6">
        <f>SUM(F51:F54)</f>
        <v>493</v>
      </c>
      <c r="G55" s="6">
        <f>SUM(G51:G54)</f>
        <v>17</v>
      </c>
      <c r="H55" s="6">
        <f>SUM(H51:H54)</f>
        <v>17</v>
      </c>
      <c r="I55" s="6">
        <f>SUM(I51:I54)</f>
        <v>68</v>
      </c>
      <c r="J55" s="6">
        <f>SUM(J51:J54)</f>
        <v>605</v>
      </c>
      <c r="K55" s="7"/>
      <c r="L55" s="6">
        <f>SUM(L51:L54)</f>
        <v>102.6</v>
      </c>
      <c r="M55" s="48"/>
    </row>
    <row r="56" spans="1:13" ht="13.8" x14ac:dyDescent="0.3">
      <c r="A56" s="37">
        <f>A51</f>
        <v>1</v>
      </c>
      <c r="B56" s="38">
        <f>B51</f>
        <v>4</v>
      </c>
      <c r="C56" s="39" t="s">
        <v>31</v>
      </c>
      <c r="D56" s="32" t="s">
        <v>32</v>
      </c>
      <c r="E56" s="6"/>
      <c r="F56" s="6"/>
      <c r="G56" s="6"/>
      <c r="H56" s="6"/>
      <c r="I56" s="6"/>
      <c r="J56" s="6"/>
      <c r="K56" s="5"/>
      <c r="L56" s="4"/>
      <c r="M56" s="48"/>
    </row>
    <row r="57" spans="1:13" ht="13.8" x14ac:dyDescent="0.3">
      <c r="A57" s="28"/>
      <c r="B57" s="29"/>
      <c r="C57" s="30"/>
      <c r="D57" s="32" t="s">
        <v>33</v>
      </c>
      <c r="E57" s="6"/>
      <c r="F57" s="6"/>
      <c r="G57" s="6"/>
      <c r="H57" s="6"/>
      <c r="I57" s="6"/>
      <c r="J57" s="6"/>
      <c r="K57" s="5"/>
      <c r="L57" s="4"/>
      <c r="M57" s="48"/>
    </row>
    <row r="58" spans="1:13" ht="13.8" x14ac:dyDescent="0.3">
      <c r="A58" s="28"/>
      <c r="B58" s="29"/>
      <c r="C58" s="30"/>
      <c r="D58" s="32" t="s">
        <v>34</v>
      </c>
      <c r="E58" s="6"/>
      <c r="F58" s="6"/>
      <c r="G58" s="6"/>
      <c r="H58" s="6"/>
      <c r="I58" s="6"/>
      <c r="J58" s="6"/>
      <c r="K58" s="5"/>
      <c r="L58" s="4"/>
      <c r="M58" s="48"/>
    </row>
    <row r="59" spans="1:13" ht="13.8" x14ac:dyDescent="0.3">
      <c r="A59" s="28"/>
      <c r="B59" s="29"/>
      <c r="C59" s="30"/>
      <c r="D59" s="32" t="s">
        <v>35</v>
      </c>
      <c r="E59" s="6"/>
      <c r="F59" s="6"/>
      <c r="G59" s="6"/>
      <c r="H59" s="6"/>
      <c r="I59" s="6"/>
      <c r="J59" s="6"/>
      <c r="K59" s="5"/>
      <c r="L59" s="4"/>
      <c r="M59" s="48"/>
    </row>
    <row r="60" spans="1:13" ht="13.8" x14ac:dyDescent="0.3">
      <c r="A60" s="28"/>
      <c r="B60" s="29"/>
      <c r="C60" s="30"/>
      <c r="D60" s="32" t="s">
        <v>36</v>
      </c>
      <c r="E60" s="6"/>
      <c r="F60" s="6"/>
      <c r="G60" s="6"/>
      <c r="H60" s="6"/>
      <c r="I60" s="6"/>
      <c r="J60" s="6"/>
      <c r="K60" s="5"/>
      <c r="L60" s="4"/>
      <c r="M60" s="48"/>
    </row>
    <row r="61" spans="1:13" ht="13.8" x14ac:dyDescent="0.3">
      <c r="A61" s="28"/>
      <c r="B61" s="29"/>
      <c r="C61" s="30"/>
      <c r="D61" s="32" t="s">
        <v>37</v>
      </c>
      <c r="E61" s="49"/>
      <c r="F61" s="6"/>
      <c r="G61" s="6"/>
      <c r="H61" s="6"/>
      <c r="I61" s="6"/>
      <c r="J61" s="6"/>
      <c r="K61" s="5"/>
      <c r="L61" s="4"/>
      <c r="M61" s="48"/>
    </row>
    <row r="62" spans="1:13" ht="13.8" x14ac:dyDescent="0.3">
      <c r="A62" s="28"/>
      <c r="B62" s="29"/>
      <c r="C62" s="30"/>
      <c r="D62" s="32" t="s">
        <v>38</v>
      </c>
      <c r="E62" s="49"/>
      <c r="F62" s="6"/>
      <c r="G62" s="49"/>
      <c r="H62" s="49"/>
      <c r="I62" s="49"/>
      <c r="J62" s="49"/>
      <c r="K62" s="50"/>
      <c r="L62" s="49"/>
      <c r="M62" s="48"/>
    </row>
    <row r="63" spans="1:13" ht="13.8" x14ac:dyDescent="0.3">
      <c r="A63" s="33"/>
      <c r="B63" s="34"/>
      <c r="C63" s="35"/>
      <c r="D63" s="36" t="s">
        <v>30</v>
      </c>
      <c r="E63" s="6"/>
      <c r="F63" s="6">
        <f>SUM(F56:F62)</f>
        <v>0</v>
      </c>
      <c r="G63" s="6">
        <f>SUM(G56:G62)</f>
        <v>0</v>
      </c>
      <c r="H63" s="6">
        <f>SUM(H56:H62)</f>
        <v>0</v>
      </c>
      <c r="I63" s="6">
        <f>SUM(I56:I62)</f>
        <v>0</v>
      </c>
      <c r="J63" s="6">
        <f>SUM(J56:J62)</f>
        <v>0</v>
      </c>
      <c r="K63" s="7"/>
      <c r="L63" s="6">
        <f>SUM(L56:L62)</f>
        <v>0</v>
      </c>
      <c r="M63" s="48"/>
    </row>
    <row r="64" spans="1:13" ht="15.75" customHeight="1" x14ac:dyDescent="0.3">
      <c r="A64" s="40">
        <f>A51</f>
        <v>1</v>
      </c>
      <c r="B64" s="41">
        <f>B51</f>
        <v>4</v>
      </c>
      <c r="C64" s="62" t="s">
        <v>39</v>
      </c>
      <c r="D64" s="65"/>
      <c r="E64" s="8"/>
      <c r="F64" s="8">
        <f>F55+F63</f>
        <v>493</v>
      </c>
      <c r="G64" s="8">
        <f>G55+G63</f>
        <v>17</v>
      </c>
      <c r="H64" s="8">
        <f>H55+H63</f>
        <v>17</v>
      </c>
      <c r="I64" s="8">
        <f>I55+I63</f>
        <v>68</v>
      </c>
      <c r="J64" s="8">
        <f>J55+J63</f>
        <v>605</v>
      </c>
      <c r="K64" s="8"/>
      <c r="L64" s="8">
        <f>L55+L63</f>
        <v>102.6</v>
      </c>
      <c r="M64" s="48"/>
    </row>
    <row r="65" spans="1:13" ht="26.4" x14ac:dyDescent="0.3">
      <c r="A65" s="23">
        <v>1</v>
      </c>
      <c r="B65" s="24">
        <v>5</v>
      </c>
      <c r="C65" s="25" t="s">
        <v>23</v>
      </c>
      <c r="D65" s="26" t="s">
        <v>24</v>
      </c>
      <c r="E65" s="6" t="s">
        <v>59</v>
      </c>
      <c r="F65" s="6">
        <v>260</v>
      </c>
      <c r="G65" s="6">
        <v>16</v>
      </c>
      <c r="H65" s="6">
        <v>19</v>
      </c>
      <c r="I65" s="6">
        <v>51</v>
      </c>
      <c r="J65" s="6">
        <v>330</v>
      </c>
      <c r="K65" s="3" t="s">
        <v>70</v>
      </c>
      <c r="L65" s="2">
        <v>75.86</v>
      </c>
      <c r="M65" s="48"/>
    </row>
    <row r="66" spans="1:13" ht="13.8" x14ac:dyDescent="0.3">
      <c r="A66" s="28"/>
      <c r="B66" s="29"/>
      <c r="C66" s="30"/>
      <c r="D66" s="32" t="s">
        <v>26</v>
      </c>
      <c r="E66" s="6" t="s">
        <v>41</v>
      </c>
      <c r="F66" s="6">
        <v>207</v>
      </c>
      <c r="G66" s="6">
        <v>0</v>
      </c>
      <c r="H66" s="6">
        <v>0</v>
      </c>
      <c r="I66" s="6">
        <v>15</v>
      </c>
      <c r="J66" s="6">
        <v>62</v>
      </c>
      <c r="K66" s="5" t="s">
        <v>48</v>
      </c>
      <c r="L66" s="4">
        <v>6.36</v>
      </c>
      <c r="M66" s="48"/>
    </row>
    <row r="67" spans="1:13" ht="26.4" x14ac:dyDescent="0.3">
      <c r="A67" s="28"/>
      <c r="B67" s="29"/>
      <c r="C67" s="30"/>
      <c r="D67" s="32" t="s">
        <v>27</v>
      </c>
      <c r="E67" s="49" t="s">
        <v>49</v>
      </c>
      <c r="F67" s="4">
        <v>29</v>
      </c>
      <c r="G67" s="6">
        <v>3</v>
      </c>
      <c r="H67" s="6">
        <v>1</v>
      </c>
      <c r="I67" s="6">
        <v>13</v>
      </c>
      <c r="J67" s="6">
        <v>100</v>
      </c>
      <c r="K67" s="5" t="s">
        <v>50</v>
      </c>
      <c r="L67" s="4">
        <v>5.23</v>
      </c>
      <c r="M67" s="48"/>
    </row>
    <row r="68" spans="1:13" ht="13.8" x14ac:dyDescent="0.3">
      <c r="A68" s="28"/>
      <c r="B68" s="29"/>
      <c r="C68" s="30"/>
      <c r="D68" s="32" t="s">
        <v>32</v>
      </c>
      <c r="E68" s="6" t="s">
        <v>68</v>
      </c>
      <c r="F68" s="6">
        <v>60</v>
      </c>
      <c r="G68" s="6">
        <v>1</v>
      </c>
      <c r="H68" s="6">
        <v>0</v>
      </c>
      <c r="I68" s="6">
        <v>1</v>
      </c>
      <c r="J68" s="6">
        <v>18</v>
      </c>
      <c r="K68" s="5" t="s">
        <v>69</v>
      </c>
      <c r="L68" s="4">
        <v>15.15</v>
      </c>
      <c r="M68" s="48"/>
    </row>
    <row r="69" spans="1:13" ht="13.8" x14ac:dyDescent="0.3">
      <c r="A69" s="33"/>
      <c r="B69" s="34"/>
      <c r="C69" s="35"/>
      <c r="D69" s="36" t="s">
        <v>30</v>
      </c>
      <c r="E69" s="6"/>
      <c r="F69" s="6">
        <f>SUM(F65:F68)</f>
        <v>556</v>
      </c>
      <c r="G69" s="6">
        <f>SUM(G65:G68)</f>
        <v>20</v>
      </c>
      <c r="H69" s="6">
        <f>SUM(H65:H68)</f>
        <v>20</v>
      </c>
      <c r="I69" s="6">
        <f>SUM(I65:I68)</f>
        <v>80</v>
      </c>
      <c r="J69" s="6">
        <f>SUM(J65:J68)</f>
        <v>510</v>
      </c>
      <c r="K69" s="7"/>
      <c r="L69" s="6">
        <f>SUM(L65:L68)</f>
        <v>102.60000000000001</v>
      </c>
      <c r="M69" s="48"/>
    </row>
    <row r="70" spans="1:13" ht="13.8" x14ac:dyDescent="0.3">
      <c r="A70" s="37">
        <f>A65</f>
        <v>1</v>
      </c>
      <c r="B70" s="38">
        <f>B65</f>
        <v>5</v>
      </c>
      <c r="C70" s="39" t="s">
        <v>31</v>
      </c>
      <c r="D70" s="32" t="s">
        <v>32</v>
      </c>
      <c r="E70" s="6"/>
      <c r="F70" s="6"/>
      <c r="G70" s="6"/>
      <c r="H70" s="6"/>
      <c r="I70" s="6"/>
      <c r="J70" s="6"/>
      <c r="K70" s="5"/>
      <c r="L70" s="9"/>
      <c r="M70" s="48"/>
    </row>
    <row r="71" spans="1:13" ht="13.8" x14ac:dyDescent="0.3">
      <c r="A71" s="28"/>
      <c r="B71" s="29"/>
      <c r="C71" s="30"/>
      <c r="D71" s="32" t="s">
        <v>33</v>
      </c>
      <c r="E71" s="6"/>
      <c r="F71" s="6"/>
      <c r="G71" s="6"/>
      <c r="H71" s="6"/>
      <c r="I71" s="6"/>
      <c r="J71" s="6"/>
      <c r="K71" s="5"/>
      <c r="L71" s="4"/>
      <c r="M71" s="48"/>
    </row>
    <row r="72" spans="1:13" ht="13.8" x14ac:dyDescent="0.3">
      <c r="A72" s="28"/>
      <c r="B72" s="29"/>
      <c r="C72" s="30"/>
      <c r="D72" s="32" t="s">
        <v>34</v>
      </c>
      <c r="E72" s="6"/>
      <c r="F72" s="6"/>
      <c r="G72" s="6"/>
      <c r="H72" s="6"/>
      <c r="I72" s="6"/>
      <c r="J72" s="6"/>
      <c r="K72" s="5"/>
      <c r="L72" s="4"/>
      <c r="M72" s="48"/>
    </row>
    <row r="73" spans="1:13" ht="13.8" x14ac:dyDescent="0.3">
      <c r="A73" s="28"/>
      <c r="B73" s="29"/>
      <c r="C73" s="30"/>
      <c r="D73" s="32" t="s">
        <v>35</v>
      </c>
      <c r="E73" s="6"/>
      <c r="F73" s="6"/>
      <c r="G73" s="6"/>
      <c r="H73" s="6"/>
      <c r="I73" s="6"/>
      <c r="J73" s="6"/>
      <c r="K73" s="5"/>
      <c r="L73" s="4"/>
      <c r="M73" s="48"/>
    </row>
    <row r="74" spans="1:13" ht="13.8" x14ac:dyDescent="0.3">
      <c r="A74" s="28"/>
      <c r="B74" s="29"/>
      <c r="C74" s="30"/>
      <c r="D74" s="32" t="s">
        <v>36</v>
      </c>
      <c r="E74" s="4"/>
      <c r="F74" s="4"/>
      <c r="G74" s="6"/>
      <c r="H74" s="6"/>
      <c r="I74" s="6"/>
      <c r="J74" s="6"/>
      <c r="K74" s="5"/>
      <c r="L74" s="4"/>
      <c r="M74" s="48"/>
    </row>
    <row r="75" spans="1:13" ht="13.8" x14ac:dyDescent="0.3">
      <c r="A75" s="28"/>
      <c r="B75" s="29"/>
      <c r="C75" s="30"/>
      <c r="D75" s="32" t="s">
        <v>37</v>
      </c>
      <c r="E75" s="49"/>
      <c r="F75" s="4"/>
      <c r="G75" s="6"/>
      <c r="H75" s="6"/>
      <c r="I75" s="6"/>
      <c r="J75" s="6"/>
      <c r="K75" s="5"/>
      <c r="L75" s="4"/>
      <c r="M75" s="48"/>
    </row>
    <row r="76" spans="1:13" ht="13.8" x14ac:dyDescent="0.3">
      <c r="A76" s="28"/>
      <c r="B76" s="29"/>
      <c r="C76" s="30"/>
      <c r="D76" s="32" t="s">
        <v>38</v>
      </c>
      <c r="E76" s="49"/>
      <c r="F76" s="6"/>
      <c r="G76" s="49"/>
      <c r="H76" s="49"/>
      <c r="I76" s="49"/>
      <c r="J76" s="49"/>
      <c r="K76" s="50"/>
      <c r="L76" s="49"/>
      <c r="M76" s="48"/>
    </row>
    <row r="77" spans="1:13" ht="13.8" x14ac:dyDescent="0.3">
      <c r="A77" s="33"/>
      <c r="B77" s="34"/>
      <c r="C77" s="35"/>
      <c r="D77" s="36" t="s">
        <v>30</v>
      </c>
      <c r="E77" s="6"/>
      <c r="F77" s="6">
        <f>SUM(F70:F76)</f>
        <v>0</v>
      </c>
      <c r="G77" s="6">
        <f>SUM(G70:G76)</f>
        <v>0</v>
      </c>
      <c r="H77" s="6">
        <f>SUM(H70:H76)</f>
        <v>0</v>
      </c>
      <c r="I77" s="6">
        <f>SUM(I70:I76)</f>
        <v>0</v>
      </c>
      <c r="J77" s="6">
        <f>SUM(J70:J76)</f>
        <v>0</v>
      </c>
      <c r="K77" s="7"/>
      <c r="L77" s="6">
        <f>SUM(L70:L76)</f>
        <v>0</v>
      </c>
      <c r="M77" s="48"/>
    </row>
    <row r="78" spans="1:13" ht="15.75" customHeight="1" x14ac:dyDescent="0.3">
      <c r="A78" s="40">
        <f>A65</f>
        <v>1</v>
      </c>
      <c r="B78" s="41">
        <f>B65</f>
        <v>5</v>
      </c>
      <c r="C78" s="62" t="s">
        <v>39</v>
      </c>
      <c r="D78" s="66"/>
      <c r="E78" s="8"/>
      <c r="F78" s="8">
        <f>F69+F77</f>
        <v>556</v>
      </c>
      <c r="G78" s="8">
        <f>G69+G77</f>
        <v>20</v>
      </c>
      <c r="H78" s="8">
        <f>H69+H77</f>
        <v>20</v>
      </c>
      <c r="I78" s="8">
        <f>I69+I77</f>
        <v>80</v>
      </c>
      <c r="J78" s="8">
        <f>J69+J77</f>
        <v>510</v>
      </c>
      <c r="K78" s="8"/>
      <c r="L78" s="8">
        <f>L69+L77</f>
        <v>102.60000000000001</v>
      </c>
      <c r="M78" s="48"/>
    </row>
    <row r="79" spans="1:13" ht="13.8" x14ac:dyDescent="0.3">
      <c r="A79" s="23">
        <v>2</v>
      </c>
      <c r="B79" s="24">
        <v>1</v>
      </c>
      <c r="C79" s="25" t="s">
        <v>23</v>
      </c>
      <c r="D79" s="26" t="s">
        <v>24</v>
      </c>
      <c r="E79" s="6" t="s">
        <v>62</v>
      </c>
      <c r="F79" s="6">
        <v>250</v>
      </c>
      <c r="G79" s="6">
        <v>4</v>
      </c>
      <c r="H79" s="6">
        <v>5</v>
      </c>
      <c r="I79" s="6">
        <v>43</v>
      </c>
      <c r="J79" s="6">
        <v>277</v>
      </c>
      <c r="K79" s="3" t="s">
        <v>60</v>
      </c>
      <c r="L79" s="2">
        <v>26.91</v>
      </c>
      <c r="M79" s="48"/>
    </row>
    <row r="80" spans="1:13" ht="13.8" x14ac:dyDescent="0.3">
      <c r="A80" s="28"/>
      <c r="B80" s="29"/>
      <c r="C80" s="30"/>
      <c r="D80" s="31"/>
      <c r="E80" s="6" t="s">
        <v>44</v>
      </c>
      <c r="F80" s="6">
        <v>20</v>
      </c>
      <c r="G80" s="6">
        <v>3</v>
      </c>
      <c r="H80" s="6">
        <v>4</v>
      </c>
      <c r="I80" s="6">
        <v>0</v>
      </c>
      <c r="J80" s="6">
        <v>72</v>
      </c>
      <c r="K80" s="5" t="s">
        <v>61</v>
      </c>
      <c r="L80" s="4">
        <v>30.91</v>
      </c>
      <c r="M80" s="48"/>
    </row>
    <row r="81" spans="1:13" ht="13.8" x14ac:dyDescent="0.3">
      <c r="A81" s="28"/>
      <c r="B81" s="29"/>
      <c r="C81" s="30"/>
      <c r="D81" s="32" t="s">
        <v>26</v>
      </c>
      <c r="E81" s="6" t="s">
        <v>79</v>
      </c>
      <c r="F81" s="6">
        <v>200</v>
      </c>
      <c r="G81" s="6">
        <v>4</v>
      </c>
      <c r="H81" s="6">
        <v>3</v>
      </c>
      <c r="I81" s="6">
        <v>16</v>
      </c>
      <c r="J81" s="6">
        <v>100</v>
      </c>
      <c r="K81" s="5" t="s">
        <v>80</v>
      </c>
      <c r="L81" s="4">
        <v>19.420000000000002</v>
      </c>
      <c r="M81" s="48"/>
    </row>
    <row r="82" spans="1:13" ht="26.4" x14ac:dyDescent="0.3">
      <c r="A82" s="28"/>
      <c r="B82" s="29"/>
      <c r="C82" s="30"/>
      <c r="D82" s="32" t="s">
        <v>27</v>
      </c>
      <c r="E82" s="49" t="s">
        <v>49</v>
      </c>
      <c r="F82" s="4">
        <v>43</v>
      </c>
      <c r="G82" s="6">
        <v>4</v>
      </c>
      <c r="H82" s="6">
        <v>1</v>
      </c>
      <c r="I82" s="6">
        <v>13</v>
      </c>
      <c r="J82" s="6">
        <v>108</v>
      </c>
      <c r="K82" s="5" t="s">
        <v>50</v>
      </c>
      <c r="L82" s="4">
        <v>4.5599999999999996</v>
      </c>
      <c r="M82" s="48"/>
    </row>
    <row r="83" spans="1:13" ht="13.8" x14ac:dyDescent="0.3">
      <c r="A83" s="28"/>
      <c r="B83" s="29"/>
      <c r="C83" s="30"/>
      <c r="D83" s="32"/>
      <c r="E83" s="6" t="s">
        <v>45</v>
      </c>
      <c r="F83" s="6">
        <v>40</v>
      </c>
      <c r="G83" s="6">
        <v>3</v>
      </c>
      <c r="H83" s="6">
        <v>5</v>
      </c>
      <c r="I83" s="6">
        <v>0</v>
      </c>
      <c r="J83" s="6">
        <v>63</v>
      </c>
      <c r="K83" s="5" t="s">
        <v>63</v>
      </c>
      <c r="L83" s="4">
        <v>20.8</v>
      </c>
      <c r="M83" s="48"/>
    </row>
    <row r="84" spans="1:13" ht="13.8" x14ac:dyDescent="0.3">
      <c r="A84" s="33"/>
      <c r="B84" s="34"/>
      <c r="C84" s="35"/>
      <c r="D84" s="36" t="s">
        <v>30</v>
      </c>
      <c r="E84" s="6"/>
      <c r="F84" s="6">
        <f>SUM(F79:F83)</f>
        <v>553</v>
      </c>
      <c r="G84" s="6">
        <f>SUM(G79:G83)</f>
        <v>18</v>
      </c>
      <c r="H84" s="6">
        <f>SUM(H79:H83)</f>
        <v>18</v>
      </c>
      <c r="I84" s="6">
        <f>SUM(I79:I83)</f>
        <v>72</v>
      </c>
      <c r="J84" s="6">
        <f>SUM(J79:J83)</f>
        <v>620</v>
      </c>
      <c r="K84" s="7"/>
      <c r="L84" s="6">
        <f>SUM(L79:L83)</f>
        <v>102.60000000000001</v>
      </c>
      <c r="M84" s="48"/>
    </row>
    <row r="85" spans="1:13" ht="13.8" x14ac:dyDescent="0.3">
      <c r="A85" s="37">
        <f>A79</f>
        <v>2</v>
      </c>
      <c r="B85" s="38">
        <f>B79</f>
        <v>1</v>
      </c>
      <c r="C85" s="39" t="s">
        <v>31</v>
      </c>
      <c r="D85" s="32" t="s">
        <v>32</v>
      </c>
      <c r="E85" s="6"/>
      <c r="F85" s="6"/>
      <c r="G85" s="6"/>
      <c r="H85" s="6"/>
      <c r="I85" s="6"/>
      <c r="J85" s="6"/>
      <c r="K85" s="10"/>
      <c r="L85" s="4"/>
      <c r="M85" s="48"/>
    </row>
    <row r="86" spans="1:13" ht="13.8" x14ac:dyDescent="0.3">
      <c r="A86" s="28"/>
      <c r="B86" s="29"/>
      <c r="C86" s="30"/>
      <c r="D86" s="32" t="s">
        <v>33</v>
      </c>
      <c r="E86" s="6"/>
      <c r="F86" s="6"/>
      <c r="G86" s="6"/>
      <c r="H86" s="6"/>
      <c r="I86" s="6"/>
      <c r="J86" s="6"/>
      <c r="K86" s="5"/>
      <c r="L86" s="4"/>
      <c r="M86" s="48"/>
    </row>
    <row r="87" spans="1:13" ht="13.8" x14ac:dyDescent="0.3">
      <c r="A87" s="28"/>
      <c r="B87" s="29"/>
      <c r="C87" s="30"/>
      <c r="D87" s="32" t="s">
        <v>34</v>
      </c>
      <c r="E87" s="6"/>
      <c r="F87" s="6"/>
      <c r="G87" s="6"/>
      <c r="H87" s="6"/>
      <c r="I87" s="6"/>
      <c r="J87" s="6"/>
      <c r="K87" s="5"/>
      <c r="L87" s="4"/>
      <c r="M87" s="48"/>
    </row>
    <row r="88" spans="1:13" ht="13.8" x14ac:dyDescent="0.3">
      <c r="A88" s="28"/>
      <c r="B88" s="29"/>
      <c r="C88" s="30"/>
      <c r="D88" s="32" t="s">
        <v>35</v>
      </c>
      <c r="E88" s="6"/>
      <c r="F88" s="6"/>
      <c r="G88" s="6"/>
      <c r="H88" s="6"/>
      <c r="I88" s="6"/>
      <c r="J88" s="6"/>
      <c r="K88" s="5"/>
      <c r="L88" s="4"/>
      <c r="M88" s="48"/>
    </row>
    <row r="89" spans="1:13" ht="13.8" x14ac:dyDescent="0.3">
      <c r="A89" s="28"/>
      <c r="B89" s="29"/>
      <c r="C89" s="30"/>
      <c r="D89" s="32" t="s">
        <v>36</v>
      </c>
      <c r="E89" s="4"/>
      <c r="F89" s="4"/>
      <c r="G89" s="6"/>
      <c r="H89" s="6"/>
      <c r="I89" s="6"/>
      <c r="J89" s="6"/>
      <c r="K89" s="5"/>
      <c r="L89" s="4"/>
      <c r="M89" s="48"/>
    </row>
    <row r="90" spans="1:13" ht="13.8" x14ac:dyDescent="0.3">
      <c r="A90" s="28"/>
      <c r="B90" s="29"/>
      <c r="C90" s="30"/>
      <c r="D90" s="32" t="s">
        <v>37</v>
      </c>
      <c r="E90" s="49"/>
      <c r="F90" s="4"/>
      <c r="G90" s="6"/>
      <c r="H90" s="6"/>
      <c r="I90" s="6"/>
      <c r="J90" s="6"/>
      <c r="K90" s="5"/>
      <c r="L90" s="4"/>
      <c r="M90" s="48"/>
    </row>
    <row r="91" spans="1:13" ht="13.8" x14ac:dyDescent="0.3">
      <c r="A91" s="28"/>
      <c r="B91" s="29"/>
      <c r="C91" s="30"/>
      <c r="D91" s="32" t="s">
        <v>38</v>
      </c>
      <c r="E91" s="49"/>
      <c r="F91" s="6"/>
      <c r="G91" s="49"/>
      <c r="H91" s="49"/>
      <c r="I91" s="49"/>
      <c r="J91" s="49"/>
      <c r="K91" s="50"/>
      <c r="L91" s="49"/>
      <c r="M91" s="48"/>
    </row>
    <row r="92" spans="1:13" ht="13.8" x14ac:dyDescent="0.3">
      <c r="A92" s="33"/>
      <c r="B92" s="34"/>
      <c r="C92" s="35"/>
      <c r="D92" s="36" t="s">
        <v>30</v>
      </c>
      <c r="E92" s="6"/>
      <c r="F92" s="6">
        <f>SUM(F85:F91)</f>
        <v>0</v>
      </c>
      <c r="G92" s="6">
        <f>SUM(G85:G91)</f>
        <v>0</v>
      </c>
      <c r="H92" s="6">
        <f>SUM(H85:H91)</f>
        <v>0</v>
      </c>
      <c r="I92" s="6">
        <f>SUM(I85:I91)</f>
        <v>0</v>
      </c>
      <c r="J92" s="6">
        <f>SUM(J85:J91)</f>
        <v>0</v>
      </c>
      <c r="K92" s="7"/>
      <c r="L92" s="6">
        <f>SUM(L85:L91)</f>
        <v>0</v>
      </c>
      <c r="M92" s="48"/>
    </row>
    <row r="93" spans="1:13" x14ac:dyDescent="0.3">
      <c r="A93" s="40">
        <f>A79</f>
        <v>2</v>
      </c>
      <c r="B93" s="41">
        <f>B79</f>
        <v>1</v>
      </c>
      <c r="C93" s="62" t="s">
        <v>39</v>
      </c>
      <c r="D93" s="72"/>
      <c r="E93" s="8"/>
      <c r="F93" s="8">
        <f>F84+F92</f>
        <v>553</v>
      </c>
      <c r="G93" s="8">
        <f>G84+G92</f>
        <v>18</v>
      </c>
      <c r="H93" s="8">
        <f>H84+H92</f>
        <v>18</v>
      </c>
      <c r="I93" s="8">
        <f>I84+I92</f>
        <v>72</v>
      </c>
      <c r="J93" s="8">
        <f>J84+J92</f>
        <v>620</v>
      </c>
      <c r="K93" s="8"/>
      <c r="L93" s="8">
        <f>L84+L92</f>
        <v>102.60000000000001</v>
      </c>
      <c r="M93" s="48"/>
    </row>
    <row r="94" spans="1:13" ht="13.8" x14ac:dyDescent="0.3">
      <c r="A94" s="42">
        <v>2</v>
      </c>
      <c r="B94" s="29">
        <v>2</v>
      </c>
      <c r="C94" s="25" t="s">
        <v>23</v>
      </c>
      <c r="D94" s="26" t="s">
        <v>24</v>
      </c>
      <c r="E94" s="6" t="s">
        <v>81</v>
      </c>
      <c r="F94" s="6">
        <v>160</v>
      </c>
      <c r="G94" s="6">
        <v>13</v>
      </c>
      <c r="H94" s="6">
        <v>15</v>
      </c>
      <c r="I94" s="6">
        <v>28</v>
      </c>
      <c r="J94" s="6">
        <v>315</v>
      </c>
      <c r="K94" s="3" t="s">
        <v>82</v>
      </c>
      <c r="L94" s="2">
        <v>76.56</v>
      </c>
      <c r="M94" s="48"/>
    </row>
    <row r="95" spans="1:13" ht="13.8" x14ac:dyDescent="0.3">
      <c r="A95" s="42"/>
      <c r="B95" s="29"/>
      <c r="C95" s="30"/>
      <c r="D95" s="32" t="s">
        <v>26</v>
      </c>
      <c r="E95" s="6" t="s">
        <v>42</v>
      </c>
      <c r="F95" s="6">
        <v>200</v>
      </c>
      <c r="G95" s="6">
        <v>0</v>
      </c>
      <c r="H95" s="6">
        <v>0</v>
      </c>
      <c r="I95" s="6">
        <v>14</v>
      </c>
      <c r="J95" s="6">
        <v>60</v>
      </c>
      <c r="K95" s="5" t="s">
        <v>48</v>
      </c>
      <c r="L95" s="4">
        <v>2.97</v>
      </c>
      <c r="M95" s="48"/>
    </row>
    <row r="96" spans="1:13" ht="26.4" x14ac:dyDescent="0.3">
      <c r="A96" s="42"/>
      <c r="B96" s="29"/>
      <c r="C96" s="30"/>
      <c r="D96" s="32" t="s">
        <v>27</v>
      </c>
      <c r="E96" s="49" t="s">
        <v>49</v>
      </c>
      <c r="F96" s="4">
        <v>41</v>
      </c>
      <c r="G96" s="6">
        <v>3</v>
      </c>
      <c r="H96" s="6">
        <v>1</v>
      </c>
      <c r="I96" s="6">
        <v>12</v>
      </c>
      <c r="J96" s="6">
        <v>100</v>
      </c>
      <c r="K96" s="5" t="s">
        <v>50</v>
      </c>
      <c r="L96" s="4">
        <v>4.3499999999999996</v>
      </c>
      <c r="M96" s="48"/>
    </row>
    <row r="97" spans="1:13" ht="13.8" x14ac:dyDescent="0.3">
      <c r="A97" s="42"/>
      <c r="B97" s="29"/>
      <c r="C97" s="30"/>
      <c r="D97" s="32" t="s">
        <v>28</v>
      </c>
      <c r="E97" s="6" t="s">
        <v>29</v>
      </c>
      <c r="F97" s="6">
        <v>100</v>
      </c>
      <c r="G97" s="6">
        <v>0</v>
      </c>
      <c r="H97" s="6">
        <v>0</v>
      </c>
      <c r="I97" s="6">
        <v>10</v>
      </c>
      <c r="J97" s="6">
        <v>47</v>
      </c>
      <c r="K97" s="5" t="s">
        <v>51</v>
      </c>
      <c r="L97" s="4">
        <v>18.72</v>
      </c>
      <c r="M97" s="48"/>
    </row>
    <row r="98" spans="1:13" ht="13.8" x14ac:dyDescent="0.3">
      <c r="A98" s="43"/>
      <c r="B98" s="34"/>
      <c r="C98" s="35"/>
      <c r="D98" s="36" t="s">
        <v>30</v>
      </c>
      <c r="E98" s="6"/>
      <c r="F98" s="6">
        <f>SUM(F94:F97)</f>
        <v>501</v>
      </c>
      <c r="G98" s="6">
        <f>SUM(G94:G97)</f>
        <v>16</v>
      </c>
      <c r="H98" s="6">
        <f>SUM(H94:H97)</f>
        <v>16</v>
      </c>
      <c r="I98" s="6">
        <f>SUM(I94:I97)</f>
        <v>64</v>
      </c>
      <c r="J98" s="6">
        <f>SUM(J94:J97)</f>
        <v>522</v>
      </c>
      <c r="K98" s="7"/>
      <c r="L98" s="6">
        <f>SUM(L94:L97)</f>
        <v>102.6</v>
      </c>
      <c r="M98" s="48"/>
    </row>
    <row r="99" spans="1:13" ht="13.8" x14ac:dyDescent="0.3">
      <c r="A99" s="38">
        <f>A94</f>
        <v>2</v>
      </c>
      <c r="B99" s="38">
        <f>B94</f>
        <v>2</v>
      </c>
      <c r="C99" s="39" t="s">
        <v>31</v>
      </c>
      <c r="D99" s="32" t="s">
        <v>32</v>
      </c>
      <c r="E99" s="6"/>
      <c r="F99" s="6"/>
      <c r="G99" s="6"/>
      <c r="H99" s="6"/>
      <c r="I99" s="6"/>
      <c r="J99" s="6"/>
      <c r="K99" s="5"/>
      <c r="L99" s="4"/>
      <c r="M99" s="48"/>
    </row>
    <row r="100" spans="1:13" ht="13.8" x14ac:dyDescent="0.3">
      <c r="A100" s="42"/>
      <c r="B100" s="29"/>
      <c r="C100" s="30"/>
      <c r="D100" s="32" t="s">
        <v>33</v>
      </c>
      <c r="E100" s="6"/>
      <c r="F100" s="6"/>
      <c r="G100" s="6"/>
      <c r="H100" s="6"/>
      <c r="I100" s="6"/>
      <c r="J100" s="6"/>
      <c r="K100" s="5"/>
      <c r="L100" s="4"/>
      <c r="M100" s="48"/>
    </row>
    <row r="101" spans="1:13" ht="13.8" x14ac:dyDescent="0.3">
      <c r="A101" s="42"/>
      <c r="B101" s="29"/>
      <c r="C101" s="30"/>
      <c r="D101" s="32" t="s">
        <v>34</v>
      </c>
      <c r="E101" s="6"/>
      <c r="F101" s="6"/>
      <c r="G101" s="6"/>
      <c r="H101" s="6"/>
      <c r="I101" s="6"/>
      <c r="J101" s="6"/>
      <c r="K101" s="5"/>
      <c r="L101" s="4"/>
      <c r="M101" s="48"/>
    </row>
    <row r="102" spans="1:13" ht="13.8" x14ac:dyDescent="0.3">
      <c r="A102" s="42"/>
      <c r="B102" s="29"/>
      <c r="C102" s="30"/>
      <c r="D102" s="32" t="s">
        <v>36</v>
      </c>
      <c r="E102" s="4"/>
      <c r="F102" s="4"/>
      <c r="G102" s="6"/>
      <c r="H102" s="6"/>
      <c r="I102" s="6"/>
      <c r="J102" s="6"/>
      <c r="K102" s="5"/>
      <c r="L102" s="4"/>
      <c r="M102" s="48"/>
    </row>
    <row r="103" spans="1:13" ht="13.8" x14ac:dyDescent="0.3">
      <c r="A103" s="42"/>
      <c r="B103" s="29"/>
      <c r="C103" s="30"/>
      <c r="D103" s="32" t="s">
        <v>38</v>
      </c>
      <c r="E103" s="49"/>
      <c r="F103" s="6"/>
      <c r="G103" s="49"/>
      <c r="H103" s="49"/>
      <c r="I103" s="49"/>
      <c r="J103" s="49"/>
      <c r="K103" s="50"/>
      <c r="L103" s="49"/>
      <c r="M103" s="48"/>
    </row>
    <row r="104" spans="1:13" ht="13.8" x14ac:dyDescent="0.3">
      <c r="A104" s="42"/>
      <c r="B104" s="29"/>
      <c r="C104" s="30"/>
      <c r="D104" s="32" t="s">
        <v>37</v>
      </c>
      <c r="E104" s="49"/>
      <c r="F104" s="4"/>
      <c r="G104" s="6"/>
      <c r="H104" s="6"/>
      <c r="I104" s="6"/>
      <c r="J104" s="6"/>
      <c r="K104" s="5"/>
      <c r="L104" s="4"/>
      <c r="M104" s="48"/>
    </row>
    <row r="105" spans="1:13" ht="13.8" x14ac:dyDescent="0.3">
      <c r="A105" s="42"/>
      <c r="B105" s="29"/>
      <c r="C105" s="30"/>
      <c r="D105" s="32" t="s">
        <v>28</v>
      </c>
      <c r="E105" s="6"/>
      <c r="F105" s="6"/>
      <c r="G105" s="6"/>
      <c r="H105" s="6"/>
      <c r="I105" s="6"/>
      <c r="J105" s="6"/>
      <c r="K105" s="5"/>
      <c r="L105" s="51"/>
      <c r="M105" s="48"/>
    </row>
    <row r="106" spans="1:13" ht="13.8" x14ac:dyDescent="0.3">
      <c r="A106" s="43"/>
      <c r="B106" s="34"/>
      <c r="C106" s="35"/>
      <c r="D106" s="36" t="s">
        <v>30</v>
      </c>
      <c r="E106" s="6"/>
      <c r="F106" s="6">
        <f>SUM(F99:F105)</f>
        <v>0</v>
      </c>
      <c r="G106" s="6">
        <f>SUM(G99:G105)</f>
        <v>0</v>
      </c>
      <c r="H106" s="6">
        <f>SUM(H99:H105)</f>
        <v>0</v>
      </c>
      <c r="I106" s="6">
        <f>SUM(I99:I105)</f>
        <v>0</v>
      </c>
      <c r="J106" s="6">
        <f>SUM(J99:J105)</f>
        <v>0</v>
      </c>
      <c r="K106" s="7"/>
      <c r="L106" s="6">
        <f>SUM(L99:L105)</f>
        <v>0</v>
      </c>
      <c r="M106" s="48"/>
    </row>
    <row r="107" spans="1:13" x14ac:dyDescent="0.3">
      <c r="A107" s="44">
        <f>A94</f>
        <v>2</v>
      </c>
      <c r="B107" s="44">
        <f>B94</f>
        <v>2</v>
      </c>
      <c r="C107" s="62" t="s">
        <v>39</v>
      </c>
      <c r="D107" s="73"/>
      <c r="E107" s="8"/>
      <c r="F107" s="8">
        <f>F98+F106</f>
        <v>501</v>
      </c>
      <c r="G107" s="8">
        <f>G98+G106</f>
        <v>16</v>
      </c>
      <c r="H107" s="8">
        <f>H98+H106</f>
        <v>16</v>
      </c>
      <c r="I107" s="8">
        <f>I98+I106</f>
        <v>64</v>
      </c>
      <c r="J107" s="8">
        <f>J98+J106</f>
        <v>522</v>
      </c>
      <c r="K107" s="8"/>
      <c r="L107" s="8">
        <f>L98+L106</f>
        <v>102.6</v>
      </c>
      <c r="M107" s="48"/>
    </row>
    <row r="108" spans="1:13" ht="26.4" x14ac:dyDescent="0.3">
      <c r="A108" s="23">
        <v>2</v>
      </c>
      <c r="B108" s="24">
        <v>3</v>
      </c>
      <c r="C108" s="25" t="s">
        <v>23</v>
      </c>
      <c r="D108" s="26" t="s">
        <v>24</v>
      </c>
      <c r="E108" s="6" t="s">
        <v>65</v>
      </c>
      <c r="F108" s="2">
        <v>250</v>
      </c>
      <c r="G108" s="6">
        <v>13</v>
      </c>
      <c r="H108" s="6">
        <v>16</v>
      </c>
      <c r="I108" s="6">
        <v>49</v>
      </c>
      <c r="J108" s="6">
        <v>410</v>
      </c>
      <c r="K108" s="3" t="s">
        <v>66</v>
      </c>
      <c r="L108" s="2">
        <v>81.5</v>
      </c>
      <c r="M108" s="48"/>
    </row>
    <row r="109" spans="1:13" ht="13.8" x14ac:dyDescent="0.3">
      <c r="A109" s="28"/>
      <c r="B109" s="29"/>
      <c r="C109" s="30"/>
      <c r="D109" s="32" t="s">
        <v>26</v>
      </c>
      <c r="E109" s="6" t="s">
        <v>75</v>
      </c>
      <c r="F109" s="6">
        <v>200</v>
      </c>
      <c r="G109" s="6">
        <v>0</v>
      </c>
      <c r="H109" s="6">
        <v>0</v>
      </c>
      <c r="I109" s="6">
        <v>7</v>
      </c>
      <c r="J109" s="6">
        <v>35</v>
      </c>
      <c r="K109" s="5" t="s">
        <v>83</v>
      </c>
      <c r="L109" s="4">
        <v>7.85</v>
      </c>
      <c r="M109" s="48"/>
    </row>
    <row r="110" spans="1:13" ht="15.75" customHeight="1" x14ac:dyDescent="0.3">
      <c r="A110" s="28"/>
      <c r="B110" s="29"/>
      <c r="C110" s="30"/>
      <c r="D110" s="32" t="s">
        <v>27</v>
      </c>
      <c r="E110" s="49" t="s">
        <v>49</v>
      </c>
      <c r="F110" s="4">
        <v>25</v>
      </c>
      <c r="G110" s="6">
        <v>2</v>
      </c>
      <c r="H110" s="6">
        <v>1</v>
      </c>
      <c r="I110" s="6">
        <v>9</v>
      </c>
      <c r="J110" s="6">
        <v>58</v>
      </c>
      <c r="K110" s="5" t="s">
        <v>50</v>
      </c>
      <c r="L110" s="4">
        <v>2.67</v>
      </c>
      <c r="M110" s="48"/>
    </row>
    <row r="111" spans="1:13" ht="13.8" x14ac:dyDescent="0.3">
      <c r="A111" s="28"/>
      <c r="B111" s="29"/>
      <c r="C111" s="30"/>
      <c r="D111" s="32" t="s">
        <v>32</v>
      </c>
      <c r="E111" s="6" t="s">
        <v>53</v>
      </c>
      <c r="F111" s="6">
        <v>60</v>
      </c>
      <c r="G111" s="6">
        <v>4</v>
      </c>
      <c r="H111" s="6">
        <v>2</v>
      </c>
      <c r="I111" s="6">
        <v>11</v>
      </c>
      <c r="J111" s="6">
        <v>46</v>
      </c>
      <c r="K111" s="5" t="s">
        <v>54</v>
      </c>
      <c r="L111" s="4">
        <v>10.58</v>
      </c>
      <c r="M111" s="48"/>
    </row>
    <row r="112" spans="1:13" ht="13.8" x14ac:dyDescent="0.3">
      <c r="A112" s="33"/>
      <c r="B112" s="34"/>
      <c r="C112" s="35"/>
      <c r="D112" s="36" t="s">
        <v>30</v>
      </c>
      <c r="E112" s="6"/>
      <c r="F112" s="6">
        <f>SUM(F108:F111)</f>
        <v>535</v>
      </c>
      <c r="G112" s="6">
        <f>SUM(G108:G111)</f>
        <v>19</v>
      </c>
      <c r="H112" s="6">
        <f>SUM(H108:H111)</f>
        <v>19</v>
      </c>
      <c r="I112" s="6">
        <f>SUM(I108:I111)</f>
        <v>76</v>
      </c>
      <c r="J112" s="6">
        <f>SUM(J108:J111)</f>
        <v>549</v>
      </c>
      <c r="K112" s="7"/>
      <c r="L112" s="6">
        <f>SUM(L108:L111)</f>
        <v>102.6</v>
      </c>
      <c r="M112" s="48"/>
    </row>
    <row r="113" spans="1:13" ht="13.8" x14ac:dyDescent="0.3">
      <c r="A113" s="37">
        <f>A108</f>
        <v>2</v>
      </c>
      <c r="B113" s="38">
        <f>B108</f>
        <v>3</v>
      </c>
      <c r="C113" s="39" t="s">
        <v>31</v>
      </c>
      <c r="D113" s="32" t="s">
        <v>32</v>
      </c>
      <c r="E113" s="6"/>
      <c r="F113" s="6"/>
      <c r="G113" s="6"/>
      <c r="H113" s="6"/>
      <c r="I113" s="6"/>
      <c r="J113" s="6"/>
      <c r="K113" s="5"/>
      <c r="L113" s="4"/>
      <c r="M113" s="48"/>
    </row>
    <row r="114" spans="1:13" ht="13.8" x14ac:dyDescent="0.3">
      <c r="A114" s="28"/>
      <c r="B114" s="29"/>
      <c r="C114" s="30"/>
      <c r="D114" s="32" t="s">
        <v>33</v>
      </c>
      <c r="E114" s="6"/>
      <c r="F114" s="6"/>
      <c r="G114" s="6"/>
      <c r="H114" s="6"/>
      <c r="I114" s="6"/>
      <c r="J114" s="6"/>
      <c r="K114" s="5"/>
      <c r="L114" s="4"/>
      <c r="M114" s="48"/>
    </row>
    <row r="115" spans="1:13" ht="13.8" x14ac:dyDescent="0.3">
      <c r="A115" s="28"/>
      <c r="B115" s="29"/>
      <c r="C115" s="30"/>
      <c r="D115" s="32" t="s">
        <v>34</v>
      </c>
      <c r="E115" s="6"/>
      <c r="F115" s="6"/>
      <c r="G115" s="6"/>
      <c r="H115" s="6"/>
      <c r="I115" s="6"/>
      <c r="J115" s="6"/>
      <c r="K115" s="5"/>
      <c r="L115" s="4"/>
      <c r="M115" s="48"/>
    </row>
    <row r="116" spans="1:13" ht="13.8" x14ac:dyDescent="0.3">
      <c r="A116" s="28"/>
      <c r="B116" s="29"/>
      <c r="C116" s="30"/>
      <c r="D116" s="32" t="s">
        <v>35</v>
      </c>
      <c r="E116" s="6"/>
      <c r="F116" s="6"/>
      <c r="G116" s="6"/>
      <c r="H116" s="6"/>
      <c r="I116" s="6"/>
      <c r="J116" s="6"/>
      <c r="K116" s="5"/>
      <c r="L116" s="4"/>
      <c r="M116" s="48"/>
    </row>
    <row r="117" spans="1:13" ht="13.8" x14ac:dyDescent="0.3">
      <c r="A117" s="28"/>
      <c r="B117" s="29"/>
      <c r="C117" s="30"/>
      <c r="D117" s="32" t="s">
        <v>36</v>
      </c>
      <c r="E117" s="6"/>
      <c r="F117" s="6"/>
      <c r="G117" s="6"/>
      <c r="H117" s="6"/>
      <c r="I117" s="6"/>
      <c r="J117" s="6"/>
      <c r="K117" s="5"/>
      <c r="L117" s="4"/>
      <c r="M117" s="48"/>
    </row>
    <row r="118" spans="1:13" ht="13.8" x14ac:dyDescent="0.3">
      <c r="A118" s="28"/>
      <c r="B118" s="29"/>
      <c r="C118" s="30"/>
      <c r="D118" s="32" t="s">
        <v>37</v>
      </c>
      <c r="E118" s="49"/>
      <c r="F118" s="4"/>
      <c r="G118" s="6"/>
      <c r="H118" s="6"/>
      <c r="I118" s="6"/>
      <c r="J118" s="6"/>
      <c r="K118" s="5"/>
      <c r="L118" s="4"/>
      <c r="M118" s="48"/>
    </row>
    <row r="119" spans="1:13" ht="13.8" x14ac:dyDescent="0.3">
      <c r="A119" s="28"/>
      <c r="B119" s="29"/>
      <c r="C119" s="30"/>
      <c r="D119" s="32" t="s">
        <v>38</v>
      </c>
      <c r="E119" s="49"/>
      <c r="F119" s="6"/>
      <c r="G119" s="49"/>
      <c r="H119" s="49"/>
      <c r="I119" s="49"/>
      <c r="J119" s="49"/>
      <c r="K119" s="50"/>
      <c r="L119" s="49"/>
      <c r="M119" s="48"/>
    </row>
    <row r="120" spans="1:13" ht="13.8" x14ac:dyDescent="0.3">
      <c r="A120" s="33"/>
      <c r="B120" s="34"/>
      <c r="C120" s="35"/>
      <c r="D120" s="36" t="s">
        <v>30</v>
      </c>
      <c r="E120" s="6"/>
      <c r="F120" s="6">
        <f>SUM(F113:F119)</f>
        <v>0</v>
      </c>
      <c r="G120" s="6">
        <f>SUM(G113:G119)</f>
        <v>0</v>
      </c>
      <c r="H120" s="6">
        <f>SUM(H113:H119)</f>
        <v>0</v>
      </c>
      <c r="I120" s="6">
        <f>SUM(I113:I119)</f>
        <v>0</v>
      </c>
      <c r="J120" s="6">
        <f>SUM(J113:J119)</f>
        <v>0</v>
      </c>
      <c r="K120" s="7"/>
      <c r="L120" s="6">
        <f>SUM(L113:L119)</f>
        <v>0</v>
      </c>
      <c r="M120" s="48"/>
    </row>
    <row r="121" spans="1:13" x14ac:dyDescent="0.3">
      <c r="A121" s="40">
        <f>A108</f>
        <v>2</v>
      </c>
      <c r="B121" s="41">
        <f>B108</f>
        <v>3</v>
      </c>
      <c r="C121" s="62" t="s">
        <v>39</v>
      </c>
      <c r="D121" s="74"/>
      <c r="E121" s="8"/>
      <c r="F121" s="8">
        <f>F112+F120</f>
        <v>535</v>
      </c>
      <c r="G121" s="8">
        <f>G112+G120</f>
        <v>19</v>
      </c>
      <c r="H121" s="8">
        <f>H112+H120</f>
        <v>19</v>
      </c>
      <c r="I121" s="8">
        <f>I112+I120</f>
        <v>76</v>
      </c>
      <c r="J121" s="8">
        <f>J112+J120</f>
        <v>549</v>
      </c>
      <c r="K121" s="8"/>
      <c r="L121" s="8">
        <f>L112+L120</f>
        <v>102.6</v>
      </c>
      <c r="M121" s="48"/>
    </row>
    <row r="122" spans="1:13" ht="26.4" x14ac:dyDescent="0.3">
      <c r="A122" s="23">
        <v>2</v>
      </c>
      <c r="B122" s="24">
        <v>4</v>
      </c>
      <c r="C122" s="25" t="s">
        <v>23</v>
      </c>
      <c r="D122" s="26" t="s">
        <v>24</v>
      </c>
      <c r="E122" s="6" t="s">
        <v>46</v>
      </c>
      <c r="F122" s="6">
        <v>250</v>
      </c>
      <c r="G122" s="6">
        <v>13</v>
      </c>
      <c r="H122" s="6">
        <v>16</v>
      </c>
      <c r="I122" s="6">
        <v>42</v>
      </c>
      <c r="J122" s="6">
        <v>352</v>
      </c>
      <c r="K122" s="5" t="s">
        <v>67</v>
      </c>
      <c r="L122" s="4">
        <v>81.45</v>
      </c>
      <c r="M122" s="48"/>
    </row>
    <row r="123" spans="1:13" ht="13.8" x14ac:dyDescent="0.3">
      <c r="A123" s="28"/>
      <c r="B123" s="29"/>
      <c r="C123" s="30"/>
      <c r="D123" s="32" t="s">
        <v>26</v>
      </c>
      <c r="E123" s="6" t="s">
        <v>42</v>
      </c>
      <c r="F123" s="6">
        <v>200</v>
      </c>
      <c r="G123" s="6">
        <v>0</v>
      </c>
      <c r="H123" s="6">
        <v>0</v>
      </c>
      <c r="I123" s="6">
        <v>15</v>
      </c>
      <c r="J123" s="6">
        <v>62</v>
      </c>
      <c r="K123" s="5" t="s">
        <v>48</v>
      </c>
      <c r="L123" s="4">
        <v>2.97</v>
      </c>
      <c r="M123" s="48"/>
    </row>
    <row r="124" spans="1:13" ht="26.4" x14ac:dyDescent="0.3">
      <c r="A124" s="28"/>
      <c r="B124" s="29"/>
      <c r="C124" s="30"/>
      <c r="D124" s="32" t="s">
        <v>27</v>
      </c>
      <c r="E124" s="49" t="s">
        <v>49</v>
      </c>
      <c r="F124" s="6">
        <v>28</v>
      </c>
      <c r="G124" s="6">
        <v>3</v>
      </c>
      <c r="H124" s="6">
        <v>1</v>
      </c>
      <c r="I124" s="6">
        <v>10</v>
      </c>
      <c r="J124" s="6">
        <v>70</v>
      </c>
      <c r="K124" s="5" t="s">
        <v>50</v>
      </c>
      <c r="L124" s="4">
        <v>3.03</v>
      </c>
      <c r="M124" s="48"/>
    </row>
    <row r="125" spans="1:13" ht="13.8" x14ac:dyDescent="0.3">
      <c r="A125" s="28"/>
      <c r="B125" s="29"/>
      <c r="C125" s="30"/>
      <c r="D125" s="32" t="s">
        <v>32</v>
      </c>
      <c r="E125" s="6" t="s">
        <v>68</v>
      </c>
      <c r="F125" s="6">
        <v>60</v>
      </c>
      <c r="G125" s="6">
        <v>1</v>
      </c>
      <c r="H125" s="6">
        <v>0</v>
      </c>
      <c r="I125" s="6">
        <v>1</v>
      </c>
      <c r="J125" s="6">
        <v>17</v>
      </c>
      <c r="K125" s="5" t="s">
        <v>69</v>
      </c>
      <c r="L125" s="4">
        <v>15.15</v>
      </c>
      <c r="M125" s="48"/>
    </row>
    <row r="126" spans="1:13" ht="13.8" x14ac:dyDescent="0.3">
      <c r="A126" s="33"/>
      <c r="B126" s="34"/>
      <c r="C126" s="35"/>
      <c r="D126" s="36" t="s">
        <v>30</v>
      </c>
      <c r="E126" s="6"/>
      <c r="F126" s="6">
        <f>SUM(F122:F125)</f>
        <v>538</v>
      </c>
      <c r="G126" s="6">
        <f>SUM(G122:G125)</f>
        <v>17</v>
      </c>
      <c r="H126" s="6">
        <f>SUM(H122:H125)</f>
        <v>17</v>
      </c>
      <c r="I126" s="6">
        <f>SUM(I122:I125)</f>
        <v>68</v>
      </c>
      <c r="J126" s="6">
        <f>SUM(J122:J125)</f>
        <v>501</v>
      </c>
      <c r="K126" s="7"/>
      <c r="L126" s="6">
        <f>SUM(L122:L125)</f>
        <v>102.60000000000001</v>
      </c>
      <c r="M126" s="48"/>
    </row>
    <row r="127" spans="1:13" ht="13.8" x14ac:dyDescent="0.3">
      <c r="A127" s="37">
        <f>A122</f>
        <v>2</v>
      </c>
      <c r="B127" s="38">
        <f>B122</f>
        <v>4</v>
      </c>
      <c r="C127" s="39" t="s">
        <v>31</v>
      </c>
      <c r="D127" s="32" t="s">
        <v>32</v>
      </c>
      <c r="E127" s="6"/>
      <c r="F127" s="6"/>
      <c r="G127" s="6"/>
      <c r="H127" s="6"/>
      <c r="I127" s="6"/>
      <c r="J127" s="6"/>
      <c r="K127" s="11"/>
      <c r="L127" s="4"/>
      <c r="M127" s="48"/>
    </row>
    <row r="128" spans="1:13" ht="13.8" x14ac:dyDescent="0.3">
      <c r="A128" s="28"/>
      <c r="B128" s="29"/>
      <c r="C128" s="30"/>
      <c r="D128" s="32" t="s">
        <v>33</v>
      </c>
      <c r="E128" s="6"/>
      <c r="F128" s="6"/>
      <c r="G128" s="6"/>
      <c r="H128" s="6"/>
      <c r="I128" s="6"/>
      <c r="J128" s="6"/>
      <c r="K128" s="5"/>
      <c r="L128" s="4"/>
      <c r="M128" s="48"/>
    </row>
    <row r="129" spans="1:13" ht="13.8" x14ac:dyDescent="0.3">
      <c r="A129" s="28"/>
      <c r="B129" s="29"/>
      <c r="C129" s="30"/>
      <c r="D129" s="32" t="s">
        <v>34</v>
      </c>
      <c r="E129" s="6"/>
      <c r="F129" s="6"/>
      <c r="G129" s="6"/>
      <c r="H129" s="6"/>
      <c r="I129" s="6"/>
      <c r="J129" s="6"/>
      <c r="K129" s="5"/>
      <c r="L129" s="4"/>
      <c r="M129" s="48"/>
    </row>
    <row r="130" spans="1:13" ht="13.8" x14ac:dyDescent="0.3">
      <c r="A130" s="28"/>
      <c r="B130" s="29"/>
      <c r="C130" s="30"/>
      <c r="D130" s="32" t="s">
        <v>36</v>
      </c>
      <c r="E130" s="6"/>
      <c r="F130" s="6"/>
      <c r="G130" s="6"/>
      <c r="H130" s="6"/>
      <c r="I130" s="6"/>
      <c r="J130" s="6"/>
      <c r="K130" s="5"/>
      <c r="L130" s="4"/>
      <c r="M130" s="48"/>
    </row>
    <row r="131" spans="1:13" ht="13.8" x14ac:dyDescent="0.3">
      <c r="A131" s="28"/>
      <c r="B131" s="29"/>
      <c r="C131" s="30"/>
      <c r="D131" s="32" t="s">
        <v>37</v>
      </c>
      <c r="E131" s="49"/>
      <c r="F131" s="6"/>
      <c r="G131" s="6"/>
      <c r="H131" s="6"/>
      <c r="I131" s="6"/>
      <c r="J131" s="6"/>
      <c r="K131" s="5"/>
      <c r="L131" s="4"/>
      <c r="M131" s="48"/>
    </row>
    <row r="132" spans="1:13" ht="13.8" x14ac:dyDescent="0.3">
      <c r="A132" s="28"/>
      <c r="B132" s="29"/>
      <c r="C132" s="30"/>
      <c r="D132" s="32" t="s">
        <v>38</v>
      </c>
      <c r="E132" s="49"/>
      <c r="F132" s="6"/>
      <c r="G132" s="49"/>
      <c r="H132" s="49"/>
      <c r="I132" s="49"/>
      <c r="J132" s="49"/>
      <c r="K132" s="50"/>
      <c r="L132" s="49"/>
      <c r="M132" s="48"/>
    </row>
    <row r="133" spans="1:13" ht="13.8" x14ac:dyDescent="0.3">
      <c r="A133" s="28"/>
      <c r="B133" s="29"/>
      <c r="C133" s="30"/>
      <c r="D133" s="32" t="s">
        <v>28</v>
      </c>
      <c r="E133" s="6"/>
      <c r="F133" s="6"/>
      <c r="G133" s="6"/>
      <c r="H133" s="6"/>
      <c r="I133" s="6"/>
      <c r="J133" s="6"/>
      <c r="K133" s="5"/>
      <c r="L133" s="51"/>
      <c r="M133" s="48"/>
    </row>
    <row r="134" spans="1:13" ht="13.8" x14ac:dyDescent="0.3">
      <c r="A134" s="33"/>
      <c r="B134" s="34"/>
      <c r="C134" s="35"/>
      <c r="D134" s="36" t="s">
        <v>30</v>
      </c>
      <c r="E134" s="6"/>
      <c r="F134" s="6"/>
      <c r="G134" s="6"/>
      <c r="H134" s="6"/>
      <c r="I134" s="6"/>
      <c r="J134" s="6"/>
      <c r="K134" s="7"/>
      <c r="L134" s="6"/>
      <c r="M134" s="48"/>
    </row>
    <row r="135" spans="1:13" x14ac:dyDescent="0.3">
      <c r="A135" s="40">
        <f>A122</f>
        <v>2</v>
      </c>
      <c r="B135" s="41">
        <f>B122</f>
        <v>4</v>
      </c>
      <c r="C135" s="62" t="s">
        <v>39</v>
      </c>
      <c r="D135" s="75"/>
      <c r="E135" s="8"/>
      <c r="F135" s="8">
        <f>F126+F134</f>
        <v>538</v>
      </c>
      <c r="G135" s="8">
        <f>G126+G134</f>
        <v>17</v>
      </c>
      <c r="H135" s="8">
        <f>H126+H134</f>
        <v>17</v>
      </c>
      <c r="I135" s="8">
        <f>I126+I134</f>
        <v>68</v>
      </c>
      <c r="J135" s="8">
        <f>J126+J134</f>
        <v>501</v>
      </c>
      <c r="K135" s="8"/>
      <c r="L135" s="8">
        <f>L126+L134</f>
        <v>102.60000000000001</v>
      </c>
      <c r="M135" s="48"/>
    </row>
    <row r="136" spans="1:13" ht="26.4" x14ac:dyDescent="0.3">
      <c r="A136" s="23">
        <v>2</v>
      </c>
      <c r="B136" s="24">
        <v>5</v>
      </c>
      <c r="C136" s="25" t="s">
        <v>23</v>
      </c>
      <c r="D136" s="26" t="s">
        <v>24</v>
      </c>
      <c r="E136" s="6" t="s">
        <v>84</v>
      </c>
      <c r="F136" s="6">
        <v>250</v>
      </c>
      <c r="G136" s="6">
        <v>15</v>
      </c>
      <c r="H136" s="6">
        <v>15</v>
      </c>
      <c r="I136" s="6">
        <v>44</v>
      </c>
      <c r="J136" s="6">
        <v>347</v>
      </c>
      <c r="K136" s="3" t="s">
        <v>85</v>
      </c>
      <c r="L136" s="2">
        <v>80.489999999999995</v>
      </c>
      <c r="M136" s="48"/>
    </row>
    <row r="137" spans="1:13" ht="13.8" x14ac:dyDescent="0.3">
      <c r="A137" s="28"/>
      <c r="B137" s="29"/>
      <c r="C137" s="30"/>
      <c r="D137" s="32" t="s">
        <v>26</v>
      </c>
      <c r="E137" s="6" t="s">
        <v>41</v>
      </c>
      <c r="F137" s="6">
        <v>207</v>
      </c>
      <c r="G137" s="6">
        <v>0</v>
      </c>
      <c r="H137" s="6">
        <v>0</v>
      </c>
      <c r="I137" s="6">
        <v>15</v>
      </c>
      <c r="J137" s="6">
        <v>62</v>
      </c>
      <c r="K137" s="5" t="s">
        <v>48</v>
      </c>
      <c r="L137" s="4">
        <v>6.36</v>
      </c>
      <c r="M137" s="48"/>
    </row>
    <row r="138" spans="1:13" ht="26.4" x14ac:dyDescent="0.3">
      <c r="A138" s="28"/>
      <c r="B138" s="29"/>
      <c r="C138" s="30"/>
      <c r="D138" s="32" t="s">
        <v>27</v>
      </c>
      <c r="E138" s="49" t="s">
        <v>49</v>
      </c>
      <c r="F138" s="6">
        <v>51</v>
      </c>
      <c r="G138" s="6">
        <v>4</v>
      </c>
      <c r="H138" s="6">
        <v>1</v>
      </c>
      <c r="I138" s="6">
        <v>17</v>
      </c>
      <c r="J138" s="6">
        <v>116</v>
      </c>
      <c r="K138" s="5" t="s">
        <v>50</v>
      </c>
      <c r="L138" s="4">
        <v>5.45</v>
      </c>
      <c r="M138" s="48"/>
    </row>
    <row r="139" spans="1:13" ht="13.8" x14ac:dyDescent="0.3">
      <c r="A139" s="28"/>
      <c r="B139" s="29"/>
      <c r="C139" s="30"/>
      <c r="D139" s="32" t="s">
        <v>32</v>
      </c>
      <c r="E139" s="6" t="s">
        <v>57</v>
      </c>
      <c r="F139" s="6">
        <v>60</v>
      </c>
      <c r="G139" s="6">
        <v>2</v>
      </c>
      <c r="H139" s="6">
        <v>5</v>
      </c>
      <c r="I139" s="6">
        <v>8</v>
      </c>
      <c r="J139" s="6">
        <v>67</v>
      </c>
      <c r="K139" s="5" t="s">
        <v>58</v>
      </c>
      <c r="L139" s="4">
        <v>10.3</v>
      </c>
      <c r="M139" s="48"/>
    </row>
    <row r="140" spans="1:13" ht="15.75" customHeight="1" x14ac:dyDescent="0.3">
      <c r="A140" s="33"/>
      <c r="B140" s="34"/>
      <c r="C140" s="35"/>
      <c r="D140" s="36" t="s">
        <v>30</v>
      </c>
      <c r="E140" s="6"/>
      <c r="F140" s="6">
        <f>SUM(F136:F139)</f>
        <v>568</v>
      </c>
      <c r="G140" s="6">
        <f>SUM(G136:G139)</f>
        <v>21</v>
      </c>
      <c r="H140" s="6">
        <f>SUM(H136:H139)</f>
        <v>21</v>
      </c>
      <c r="I140" s="6">
        <f>SUM(I136:I139)</f>
        <v>84</v>
      </c>
      <c r="J140" s="6">
        <f>SUM(J136:J139)</f>
        <v>592</v>
      </c>
      <c r="K140" s="7"/>
      <c r="L140" s="6">
        <f>SUM(L136:L139)</f>
        <v>102.6</v>
      </c>
      <c r="M140" s="48"/>
    </row>
    <row r="141" spans="1:13" ht="13.8" x14ac:dyDescent="0.3">
      <c r="A141" s="37">
        <f>A136</f>
        <v>2</v>
      </c>
      <c r="B141" s="38">
        <f>B136</f>
        <v>5</v>
      </c>
      <c r="C141" s="39" t="s">
        <v>31</v>
      </c>
      <c r="D141" s="32" t="s">
        <v>32</v>
      </c>
      <c r="E141" s="6"/>
      <c r="F141" s="6"/>
      <c r="G141" s="6"/>
      <c r="H141" s="6"/>
      <c r="I141" s="6"/>
      <c r="J141" s="6"/>
      <c r="K141" s="5"/>
      <c r="L141" s="4"/>
      <c r="M141" s="48"/>
    </row>
    <row r="142" spans="1:13" ht="13.8" x14ac:dyDescent="0.3">
      <c r="A142" s="28"/>
      <c r="B142" s="29"/>
      <c r="C142" s="30"/>
      <c r="D142" s="32" t="s">
        <v>33</v>
      </c>
      <c r="E142" s="6"/>
      <c r="F142" s="6"/>
      <c r="G142" s="6"/>
      <c r="H142" s="6"/>
      <c r="I142" s="6"/>
      <c r="J142" s="6"/>
      <c r="K142" s="5"/>
      <c r="L142" s="4"/>
      <c r="M142" s="48"/>
    </row>
    <row r="143" spans="1:13" ht="13.8" x14ac:dyDescent="0.3">
      <c r="A143" s="28"/>
      <c r="B143" s="29"/>
      <c r="C143" s="30"/>
      <c r="D143" s="32" t="s">
        <v>34</v>
      </c>
      <c r="E143" s="6"/>
      <c r="F143" s="6"/>
      <c r="G143" s="6"/>
      <c r="H143" s="6"/>
      <c r="I143" s="6"/>
      <c r="J143" s="6"/>
      <c r="K143" s="5"/>
      <c r="L143" s="4"/>
      <c r="M143" s="48"/>
    </row>
    <row r="144" spans="1:13" ht="13.8" x14ac:dyDescent="0.3">
      <c r="A144" s="28"/>
      <c r="B144" s="29"/>
      <c r="C144" s="30"/>
      <c r="D144" s="32" t="s">
        <v>35</v>
      </c>
      <c r="E144" s="6"/>
      <c r="F144" s="6"/>
      <c r="G144" s="6"/>
      <c r="H144" s="6"/>
      <c r="I144" s="6"/>
      <c r="J144" s="6"/>
      <c r="K144" s="5"/>
      <c r="L144" s="4"/>
      <c r="M144" s="48"/>
    </row>
    <row r="145" spans="1:13" ht="13.8" x14ac:dyDescent="0.3">
      <c r="A145" s="28"/>
      <c r="B145" s="29"/>
      <c r="C145" s="30"/>
      <c r="D145" s="32" t="s">
        <v>36</v>
      </c>
      <c r="E145" s="6"/>
      <c r="F145" s="6"/>
      <c r="G145" s="6"/>
      <c r="H145" s="6"/>
      <c r="I145" s="6"/>
      <c r="J145" s="6"/>
      <c r="K145" s="5"/>
      <c r="L145" s="4"/>
      <c r="M145" s="48"/>
    </row>
    <row r="146" spans="1:13" ht="13.8" x14ac:dyDescent="0.3">
      <c r="A146" s="28"/>
      <c r="B146" s="29"/>
      <c r="C146" s="30"/>
      <c r="D146" s="32" t="s">
        <v>37</v>
      </c>
      <c r="E146" s="49"/>
      <c r="F146" s="4"/>
      <c r="G146" s="6"/>
      <c r="H146" s="6"/>
      <c r="I146" s="6"/>
      <c r="J146" s="6"/>
      <c r="K146" s="5"/>
      <c r="L146" s="4"/>
      <c r="M146" s="48"/>
    </row>
    <row r="147" spans="1:13" ht="13.8" x14ac:dyDescent="0.3">
      <c r="A147" s="28"/>
      <c r="B147" s="29"/>
      <c r="C147" s="30"/>
      <c r="D147" s="32" t="s">
        <v>38</v>
      </c>
      <c r="E147" s="49"/>
      <c r="F147" s="6"/>
      <c r="G147" s="49"/>
      <c r="H147" s="49"/>
      <c r="I147" s="49"/>
      <c r="J147" s="49"/>
      <c r="K147" s="50"/>
      <c r="L147" s="49"/>
      <c r="M147" s="48"/>
    </row>
    <row r="148" spans="1:13" ht="13.8" x14ac:dyDescent="0.3">
      <c r="A148" s="28"/>
      <c r="B148" s="29"/>
      <c r="C148" s="30"/>
      <c r="D148" s="32" t="s">
        <v>28</v>
      </c>
      <c r="E148" s="6"/>
      <c r="F148" s="6"/>
      <c r="G148" s="6"/>
      <c r="H148" s="6"/>
      <c r="I148" s="6"/>
      <c r="J148" s="6"/>
      <c r="K148" s="5"/>
      <c r="L148" s="51"/>
      <c r="M148" s="48"/>
    </row>
    <row r="149" spans="1:13" ht="13.8" x14ac:dyDescent="0.3">
      <c r="A149" s="33"/>
      <c r="B149" s="34"/>
      <c r="C149" s="35"/>
      <c r="D149" s="36" t="s">
        <v>30</v>
      </c>
      <c r="E149" s="6"/>
      <c r="F149" s="6">
        <f>SUM(F141:F148)</f>
        <v>0</v>
      </c>
      <c r="G149" s="6">
        <f>SUM(G141:G148)</f>
        <v>0</v>
      </c>
      <c r="H149" s="6">
        <f>SUM(H141:H148)</f>
        <v>0</v>
      </c>
      <c r="I149" s="6">
        <f>SUM(I141:I148)</f>
        <v>0</v>
      </c>
      <c r="J149" s="6">
        <f>SUM(J141:J148)</f>
        <v>0</v>
      </c>
      <c r="K149" s="7"/>
      <c r="L149" s="6">
        <f>SUM(L141:L148)</f>
        <v>0</v>
      </c>
      <c r="M149" s="48"/>
    </row>
    <row r="150" spans="1:13" x14ac:dyDescent="0.3">
      <c r="A150" s="40">
        <f>A136</f>
        <v>2</v>
      </c>
      <c r="B150" s="41">
        <f>B136</f>
        <v>5</v>
      </c>
      <c r="C150" s="62" t="s">
        <v>39</v>
      </c>
      <c r="D150" s="71"/>
      <c r="E150" s="8"/>
      <c r="F150" s="8">
        <f>F140+F149</f>
        <v>568</v>
      </c>
      <c r="G150" s="8">
        <f>G140+G149</f>
        <v>21</v>
      </c>
      <c r="H150" s="8">
        <f>H140+H149</f>
        <v>21</v>
      </c>
      <c r="I150" s="8">
        <f>I140+I149</f>
        <v>84</v>
      </c>
      <c r="J150" s="8">
        <f>J140+J149</f>
        <v>592</v>
      </c>
      <c r="K150" s="8"/>
      <c r="L150" s="8">
        <f>L140+L149</f>
        <v>102.6</v>
      </c>
      <c r="M150" s="48"/>
    </row>
    <row r="151" spans="1:13" x14ac:dyDescent="0.3">
      <c r="A151" s="45"/>
      <c r="B151" s="46"/>
      <c r="C151" s="68" t="s">
        <v>40</v>
      </c>
      <c r="D151" s="69"/>
      <c r="E151" s="70"/>
      <c r="F151" s="46">
        <f>(F21+F36+F50+F64+F78+F93+F107+F121+F135+F150)/(IF(F21=0, 0, 1)+IF(F36=0, 0, 1)+IF(F50=0, 0, 1)+IF(F64=0, 0, 1)+IF(F78=0, 0, 1)+IF(F93=0, 0, 1)+IF(F107=0, 0, 1)+IF(F121=0, 0, 1)+IF(F135=0, 0, 1)+IF(F150=0, 0, 1))</f>
        <v>538.5</v>
      </c>
      <c r="G151" s="46">
        <f>(G21+G36+G50+G64+G78+G93+G107+G121+G135+G150)/(IF(G21=0, 0, 1)+IF(G36=0, 0, 1)+IF(G50=0, 0, 1)+IF(G64=0, 0, 1)+IF(G78=0, 0, 1)+IF(G93=0, 0, 1)+IF(G107=0, 0, 1)+IF(G121=0, 0, 1)+IF(G135=0, 0, 1)+IF(G150=0, 0, 1))</f>
        <v>18.100000000000001</v>
      </c>
      <c r="H151" s="46">
        <f>(H21+H36+H50+H64+H78+H93+H107+H121+H135+H150)/(IF(H21=0, 0, 1)+IF(H36=0, 0, 1)+IF(H50=0, 0, 1)+IF(H64=0, 0, 1)+IF(H78=0, 0, 1)+IF(H93=0, 0, 1)+IF(H107=0, 0, 1)+IF(H121=0, 0, 1)+IF(H135=0, 0, 1)+IF(H150=0, 0, 1))</f>
        <v>18.100000000000001</v>
      </c>
      <c r="I151" s="46">
        <f>(I21+I36+I50+I64+I78+I93+I107+I121+I135+I150)/(IF(I21=0, 0, 1)+IF(I36=0, 0, 1)+IF(I50=0, 0, 1)+IF(I64=0, 0, 1)+IF(I78=0, 0, 1)+IF(I93=0, 0, 1)+IF(I107=0, 0, 1)+IF(I121=0, 0, 1)+IF(I135=0, 0, 1)+IF(I150=0, 0, 1))</f>
        <v>72.599999999999994</v>
      </c>
      <c r="J151" s="46">
        <f>(J21+J36+J50+J64+J78+J93+J107+J121+J135+J150)/(IF(J21=0, 0, 1)+IF(J36=0, 0, 1)+IF(J50=0, 0, 1)+IF(J64=0, 0, 1)+IF(J78=0, 0, 1)+IF(J93=0, 0, 1)+IF(J107=0, 0, 1)+IF(J121=0, 0, 1)+IF(J135=0, 0, 1)+IF(J150=0, 0, 1))</f>
        <v>548.29999999999995</v>
      </c>
      <c r="K151" s="46"/>
      <c r="L151" s="46">
        <f>(L21+L36+L50+L64+L78+L93+L107+L121+L135+L150)/(IF(L21=0, 0, 1)+IF(L36=0, 0, 1)+IF(L50=0, 0, 1)+IF(L64=0, 0, 1)+IF(L78=0, 0, 1)+IF(L93=0, 0, 1)+IF(L107=0, 0, 1)+IF(L121=0, 0, 1)+IF(L135=0, 0, 1)+IF(L150=0, 0, 1))</f>
        <v>102.6</v>
      </c>
      <c r="M151" s="48"/>
    </row>
  </sheetData>
  <mergeCells count="14">
    <mergeCell ref="C64:D64"/>
    <mergeCell ref="C78:D78"/>
    <mergeCell ref="C21:D21"/>
    <mergeCell ref="C151:E151"/>
    <mergeCell ref="C150:D150"/>
    <mergeCell ref="C93:D93"/>
    <mergeCell ref="C107:D107"/>
    <mergeCell ref="C121:D121"/>
    <mergeCell ref="C135:D135"/>
    <mergeCell ref="C1:E1"/>
    <mergeCell ref="H1:K1"/>
    <mergeCell ref="H2:K2"/>
    <mergeCell ref="C36:D36"/>
    <mergeCell ref="C50:D50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2022-05-16T14:23:56Z</dcterms:created>
  <dcterms:modified xsi:type="dcterms:W3CDTF">2026-09-02T06:17:58Z</dcterms:modified>
</cp:coreProperties>
</file>